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tycz07" sheetId="1" r:id="rId1"/>
  </sheets>
  <definedNames>
    <definedName name="_xlnm.Print_Area" localSheetId="0">'stycz07'!$A$1:$G$77</definedName>
  </definedNames>
  <calcPr fullCalcOnLoad="1"/>
</workbook>
</file>

<file path=xl/sharedStrings.xml><?xml version="1.0" encoding="utf-8"?>
<sst xmlns="http://schemas.openxmlformats.org/spreadsheetml/2006/main" count="28" uniqueCount="28">
  <si>
    <t>Prognozy spłaty kwoty długu oraz obciążeń budżetu gminy Kłodawa  z tytułu  obsługi  długu  na  rok  2007  i  lata  następne</t>
  </si>
  <si>
    <t>w złotych</t>
  </si>
  <si>
    <t>Stan zadłużenia na</t>
  </si>
  <si>
    <t>Kwota długu z tytułu przychodów w ciągu roku budżet.</t>
  </si>
  <si>
    <t>Obciążenia budżetu z tytułu</t>
  </si>
  <si>
    <t xml:space="preserve">Treść </t>
  </si>
  <si>
    <t>01.01.2007</t>
  </si>
  <si>
    <t>31.12.2007</t>
  </si>
  <si>
    <t>Spłat rat kapit.</t>
  </si>
  <si>
    <t>Odsetek od długu</t>
  </si>
  <si>
    <t>1.Kredyt na pokrycie niedoboru budżetu 2003 r  PKO Koło - umowa nr 10202762-116341796-310-11-2/I/16/2003</t>
  </si>
  <si>
    <t>2.Kredyt pomostowy SAPARD na modernizację drogi Bierzwienna Tarnówka Umowa nr 351/2003 BS Kłodawa</t>
  </si>
  <si>
    <t>3.Pożyczka z NFOŚ na budowę kanalizacji sanitarnej w Kłodawie - umowa Nr 181/2005/Wn15/OW-KM-KP/P NFOŚiGW W-wa</t>
  </si>
  <si>
    <t xml:space="preserve">4.Pożyczka z WFOŚ budowa kanalizacji sanitarnej z przyłączmi i kanału deszczowego Umowa Nr 9/P/OW/I/05 WFOŚiGW Poznań </t>
  </si>
  <si>
    <t>5.Pożyczka z WFOŚ na budowę kanalizacji sanitarnej i kanału deszczowego -umowa Nr 8/P/OW/I/05 WFOŚiGW Poznań</t>
  </si>
  <si>
    <t>6.Pożyczka na budowę sieci wodociągowej - Umowa Nr 10/P/GW/I/05 WFOŚiGW Poznań</t>
  </si>
  <si>
    <t>7.Kredyt na przebudowę drogi gminnej Dębina-Leszcze - Umowa Nr 12/2005/01/CEB/079 BOŚ Poznań</t>
  </si>
  <si>
    <t>8.Kredyt na przebudowę drogi gminnej Dębina-Leszcze  Umowa Nr 51/KKI/2005/KN BOŚ Poznań</t>
  </si>
  <si>
    <t>9.Pożyczka na budowę oczyszczalni ścieków w Straszkowie….umowa Nr 36/P/OW/I/05 WFOŚiGW Poznań</t>
  </si>
  <si>
    <t>10.Kredyt na zakup samochodu i pojemników na odpady Umowa Nr 10/05/W-15/OZ-ZT/L03-3/056 BOŚ Poznań</t>
  </si>
  <si>
    <t>11.Kredyt na budowę kanalizacji sanitarnej z przyłączami i kanału deszczowego - Umowa Nr 19/2005/01/CEB/096 BOŚ Poznań</t>
  </si>
  <si>
    <t>12.Kredyt na przebudowę drogi gminnej Dębina Leszcze  BOŚ 11/06EF/D/232/15</t>
  </si>
  <si>
    <t>13.Kredyt na budowę drogi gminnej Krzykosy Dąbrówka</t>
  </si>
  <si>
    <t xml:space="preserve">Planowane kredyty lub pożyczki w 2007 roku </t>
  </si>
  <si>
    <t>Łącznie zadłużenie</t>
  </si>
  <si>
    <t>Kłodawa, 05 luty 2007 r</t>
  </si>
  <si>
    <t>Burmistrz</t>
  </si>
  <si>
    <t>/-/ Józef Chudy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</si>
</sst>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/yy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49" fontId="0" fillId="0" borderId="0" xfId="17" applyNumberFormat="1" applyFont="1" applyAlignment="1">
      <alignment horizontal="center"/>
      <protection/>
    </xf>
    <xf numFmtId="0" fontId="2" fillId="0" borderId="0" xfId="17" applyFont="1" applyBorder="1" applyAlignment="1">
      <alignment horizontal="center" wrapText="1"/>
      <protection/>
    </xf>
    <xf numFmtId="49" fontId="0" fillId="0" borderId="0" xfId="17" applyNumberFormat="1" applyFont="1" applyBorder="1" applyAlignment="1">
      <alignment horizontal="center"/>
      <protection/>
    </xf>
    <xf numFmtId="4" fontId="0" fillId="0" borderId="0" xfId="17" applyNumberFormat="1" applyFont="1" applyBorder="1">
      <alignment/>
      <protection/>
    </xf>
    <xf numFmtId="4" fontId="0" fillId="0" borderId="0" xfId="0" applyNumberFormat="1" applyAlignment="1">
      <alignment/>
    </xf>
    <xf numFmtId="49" fontId="0" fillId="0" borderId="1" xfId="17" applyNumberFormat="1" applyFont="1" applyBorder="1" applyAlignment="1">
      <alignment horizontal="center"/>
      <protection/>
    </xf>
    <xf numFmtId="4" fontId="0" fillId="0" borderId="1" xfId="17" applyNumberFormat="1" applyFont="1" applyBorder="1">
      <alignment/>
      <protection/>
    </xf>
    <xf numFmtId="4" fontId="0" fillId="0" borderId="1" xfId="17" applyNumberFormat="1" applyFont="1" applyBorder="1" applyAlignment="1">
      <alignment horizontal="center"/>
      <protection/>
    </xf>
    <xf numFmtId="4" fontId="0" fillId="0" borderId="1" xfId="17" applyNumberFormat="1" applyFont="1" applyBorder="1" applyAlignment="1">
      <alignment wrapText="1"/>
      <protection/>
    </xf>
    <xf numFmtId="4" fontId="0" fillId="0" borderId="0" xfId="0" applyNumberFormat="1" applyFont="1" applyAlignment="1">
      <alignment/>
    </xf>
    <xf numFmtId="49" fontId="2" fillId="0" borderId="1" xfId="17" applyNumberFormat="1" applyFont="1" applyBorder="1" applyAlignment="1">
      <alignment horizontal="center"/>
      <protection/>
    </xf>
    <xf numFmtId="4" fontId="2" fillId="0" borderId="1" xfId="17" applyNumberFormat="1" applyFont="1" applyBorder="1">
      <alignment/>
      <protection/>
    </xf>
    <xf numFmtId="49" fontId="2" fillId="0" borderId="0" xfId="17" applyNumberFormat="1" applyFont="1" applyBorder="1" applyAlignment="1">
      <alignment horizontal="center"/>
      <protection/>
    </xf>
    <xf numFmtId="4" fontId="2" fillId="0" borderId="0" xfId="17" applyNumberFormat="1" applyFont="1" applyBorder="1">
      <alignment/>
      <protection/>
    </xf>
    <xf numFmtId="49" fontId="0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17" applyFont="1" applyBorder="1" applyAlignment="1">
      <alignment horizontal="center" wrapText="1"/>
      <protection/>
    </xf>
    <xf numFmtId="4" fontId="0" fillId="0" borderId="1" xfId="17" applyNumberFormat="1" applyFont="1" applyBorder="1" applyAlignment="1">
      <alignment horizontal="center" wrapText="1"/>
      <protection/>
    </xf>
    <xf numFmtId="4" fontId="0" fillId="0" borderId="1" xfId="17" applyNumberFormat="1" applyFont="1" applyBorder="1" applyAlignment="1">
      <alignment/>
      <protection/>
    </xf>
    <xf numFmtId="4" fontId="2" fillId="0" borderId="1" xfId="17" applyNumberFormat="1" applyFont="1" applyBorder="1" applyAlignment="1">
      <alignment wrapText="1"/>
      <protection/>
    </xf>
    <xf numFmtId="49" fontId="2" fillId="0" borderId="1" xfId="17" applyNumberFormat="1" applyFont="1" applyBorder="1" applyAlignment="1">
      <alignment horizontal="left"/>
      <protection/>
    </xf>
    <xf numFmtId="49" fontId="0" fillId="0" borderId="0" xfId="17" applyNumberFormat="1" applyFont="1" applyBorder="1" applyAlignment="1">
      <alignment horizontal="left"/>
      <protection/>
    </xf>
    <xf numFmtId="4" fontId="0" fillId="0" borderId="0" xfId="0" applyNumberFormat="1" applyFont="1" applyAlignment="1">
      <alignment horizontal="center"/>
    </xf>
    <xf numFmtId="4" fontId="0" fillId="0" borderId="0" xfId="17" applyNumberFormat="1" applyFont="1" applyBorder="1" applyAlignment="1">
      <alignment horizontal="center"/>
      <protection/>
    </xf>
    <xf numFmtId="4" fontId="0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8"/>
  <sheetViews>
    <sheetView tabSelected="1" view="pageBreakPreview" zoomScaleSheetLayoutView="100" workbookViewId="0" topLeftCell="A55">
      <selection activeCell="D78" sqref="D78"/>
    </sheetView>
  </sheetViews>
  <sheetFormatPr defaultColWidth="9.140625" defaultRowHeight="12.75"/>
  <cols>
    <col min="1" max="1" width="6.28125" style="0" customWidth="1"/>
    <col min="2" max="2" width="10.8515625" style="1" customWidth="1"/>
    <col min="3" max="3" width="13.57421875" style="0" customWidth="1"/>
    <col min="4" max="4" width="13.8515625" style="0" customWidth="1"/>
    <col min="5" max="5" width="12.28125" style="0" customWidth="1"/>
    <col min="6" max="6" width="12.7109375" style="0" customWidth="1"/>
    <col min="7" max="7" width="14.421875" style="0" customWidth="1"/>
    <col min="8" max="8" width="11.7109375" style="0" customWidth="1"/>
  </cols>
  <sheetData>
    <row r="2" spans="1:7" ht="46.5" customHeight="1">
      <c r="A2" s="2"/>
      <c r="B2" s="3"/>
      <c r="C2" s="21" t="s">
        <v>0</v>
      </c>
      <c r="D2" s="21"/>
      <c r="E2" s="21"/>
      <c r="F2" s="21"/>
      <c r="G2" s="4"/>
    </row>
    <row r="3" spans="1:7" ht="12.75">
      <c r="A3" s="2"/>
      <c r="B3" s="3"/>
      <c r="C3" s="4"/>
      <c r="D3" s="4"/>
      <c r="E3" s="4"/>
      <c r="F3" s="4"/>
      <c r="G3" s="4"/>
    </row>
    <row r="4" spans="1:10" ht="12.75">
      <c r="A4" s="2"/>
      <c r="B4" s="5"/>
      <c r="C4" s="6"/>
      <c r="D4" s="6"/>
      <c r="E4" s="6"/>
      <c r="F4" s="6"/>
      <c r="G4" s="6" t="s">
        <v>1</v>
      </c>
      <c r="H4" s="7"/>
      <c r="I4" s="7"/>
      <c r="J4" s="7"/>
    </row>
    <row r="5" spans="1:10" ht="12.75">
      <c r="A5" s="2"/>
      <c r="B5" s="8"/>
      <c r="C5" s="9" t="s">
        <v>2</v>
      </c>
      <c r="D5" s="9"/>
      <c r="E5" s="22" t="s">
        <v>3</v>
      </c>
      <c r="F5" s="23" t="s">
        <v>4</v>
      </c>
      <c r="G5" s="23"/>
      <c r="H5" s="7"/>
      <c r="I5" s="7"/>
      <c r="J5" s="7"/>
    </row>
    <row r="6" spans="1:10" ht="57.75" customHeight="1">
      <c r="A6" s="2"/>
      <c r="B6" s="8" t="s">
        <v>5</v>
      </c>
      <c r="C6" s="10" t="s">
        <v>6</v>
      </c>
      <c r="D6" s="10" t="s">
        <v>7</v>
      </c>
      <c r="E6" s="22"/>
      <c r="F6" s="9" t="s">
        <v>8</v>
      </c>
      <c r="G6" s="11" t="s">
        <v>9</v>
      </c>
      <c r="H6" s="7"/>
      <c r="I6" s="7"/>
      <c r="J6" s="7"/>
    </row>
    <row r="7" spans="1:10" ht="12.75">
      <c r="A7" s="2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12"/>
      <c r="I7" s="12"/>
      <c r="J7" s="12"/>
    </row>
    <row r="8" spans="1:10" ht="27" customHeight="1">
      <c r="A8" s="2"/>
      <c r="B8" s="24" t="s">
        <v>10</v>
      </c>
      <c r="C8" s="24"/>
      <c r="D8" s="24"/>
      <c r="E8" s="24"/>
      <c r="F8" s="24"/>
      <c r="G8" s="24"/>
      <c r="H8" s="12"/>
      <c r="I8" s="12"/>
      <c r="J8" s="12"/>
    </row>
    <row r="9" spans="1:10" ht="12.75">
      <c r="A9" s="2"/>
      <c r="B9" s="8">
        <v>2007</v>
      </c>
      <c r="C9" s="9">
        <v>420000</v>
      </c>
      <c r="D9" s="9"/>
      <c r="E9" s="9"/>
      <c r="F9" s="9">
        <v>420000</v>
      </c>
      <c r="G9" s="9">
        <v>12000</v>
      </c>
      <c r="H9" s="12"/>
      <c r="I9" s="12"/>
      <c r="J9" s="12"/>
    </row>
    <row r="10" spans="1:10" ht="24" customHeight="1">
      <c r="A10" s="2"/>
      <c r="B10" s="24" t="s">
        <v>11</v>
      </c>
      <c r="C10" s="24"/>
      <c r="D10" s="24"/>
      <c r="E10" s="24"/>
      <c r="F10" s="24"/>
      <c r="G10" s="24"/>
      <c r="H10" s="12"/>
      <c r="I10" s="12"/>
      <c r="J10" s="12"/>
    </row>
    <row r="11" spans="1:10" ht="12.75">
      <c r="A11" s="2"/>
      <c r="B11" s="8">
        <v>2007</v>
      </c>
      <c r="C11" s="9">
        <v>164000</v>
      </c>
      <c r="D11" s="9">
        <f>C11-F11</f>
        <v>82000</v>
      </c>
      <c r="E11" s="9"/>
      <c r="F11" s="9">
        <v>82000</v>
      </c>
      <c r="G11" s="9">
        <v>7000</v>
      </c>
      <c r="H11" s="12"/>
      <c r="I11" s="12"/>
      <c r="J11" s="12"/>
    </row>
    <row r="12" spans="1:10" ht="12.75">
      <c r="A12" s="2"/>
      <c r="B12" s="8">
        <v>2008</v>
      </c>
      <c r="C12" s="9">
        <f>D11</f>
        <v>82000</v>
      </c>
      <c r="D12" s="9">
        <f>C12-F12</f>
        <v>0</v>
      </c>
      <c r="E12" s="9"/>
      <c r="F12" s="9">
        <v>82000</v>
      </c>
      <c r="G12" s="9">
        <v>2710</v>
      </c>
      <c r="H12" s="12"/>
      <c r="I12" s="12"/>
      <c r="J12" s="12"/>
    </row>
    <row r="13" spans="1:10" ht="24.75" customHeight="1">
      <c r="A13" s="2"/>
      <c r="B13" s="24" t="s">
        <v>12</v>
      </c>
      <c r="C13" s="24"/>
      <c r="D13" s="24"/>
      <c r="E13" s="24"/>
      <c r="F13" s="24"/>
      <c r="G13" s="24"/>
      <c r="H13" s="12"/>
      <c r="I13" s="12"/>
      <c r="J13" s="12"/>
    </row>
    <row r="14" spans="1:10" ht="12.75">
      <c r="A14" s="2"/>
      <c r="B14" s="8">
        <v>2007</v>
      </c>
      <c r="C14" s="9">
        <v>367000</v>
      </c>
      <c r="D14" s="9">
        <f>C14-F14</f>
        <v>243000</v>
      </c>
      <c r="E14" s="9"/>
      <c r="F14" s="9">
        <v>124000</v>
      </c>
      <c r="G14" s="9">
        <v>2570</v>
      </c>
      <c r="H14" s="12"/>
      <c r="I14" s="12"/>
      <c r="J14" s="12"/>
    </row>
    <row r="15" spans="1:10" ht="12.75">
      <c r="A15" s="2"/>
      <c r="B15" s="8">
        <v>2008</v>
      </c>
      <c r="C15" s="9">
        <f>D14</f>
        <v>243000</v>
      </c>
      <c r="D15" s="9">
        <f>C15-F15</f>
        <v>119000</v>
      </c>
      <c r="E15" s="9"/>
      <c r="F15" s="9">
        <v>124000</v>
      </c>
      <c r="G15" s="9">
        <v>1700</v>
      </c>
      <c r="H15" s="12"/>
      <c r="I15" s="12"/>
      <c r="J15" s="12"/>
    </row>
    <row r="16" spans="1:10" ht="12.75">
      <c r="A16" s="2"/>
      <c r="B16" s="8">
        <v>2009</v>
      </c>
      <c r="C16" s="9">
        <f>D15</f>
        <v>119000</v>
      </c>
      <c r="D16" s="9">
        <f>C16-F16</f>
        <v>0</v>
      </c>
      <c r="E16" s="9"/>
      <c r="F16" s="9">
        <v>119000</v>
      </c>
      <c r="G16" s="9">
        <v>830</v>
      </c>
      <c r="H16" s="12"/>
      <c r="I16" s="12"/>
      <c r="J16" s="12"/>
    </row>
    <row r="17" spans="1:10" ht="25.5" customHeight="1">
      <c r="A17" s="2"/>
      <c r="B17" s="24" t="s">
        <v>13</v>
      </c>
      <c r="C17" s="24"/>
      <c r="D17" s="24"/>
      <c r="E17" s="24"/>
      <c r="F17" s="24"/>
      <c r="G17" s="24"/>
      <c r="H17" s="12"/>
      <c r="I17" s="12"/>
      <c r="J17" s="12"/>
    </row>
    <row r="18" spans="1:10" ht="12.75">
      <c r="A18" s="2"/>
      <c r="B18" s="8">
        <v>2007</v>
      </c>
      <c r="C18" s="9">
        <v>144650</v>
      </c>
      <c r="D18" s="9">
        <f>C18-F18</f>
        <v>96650</v>
      </c>
      <c r="E18" s="9"/>
      <c r="F18" s="9">
        <v>48000</v>
      </c>
      <c r="G18" s="9">
        <v>3560</v>
      </c>
      <c r="H18" s="12"/>
      <c r="I18" s="12"/>
      <c r="J18" s="12"/>
    </row>
    <row r="19" spans="1:10" ht="12.75">
      <c r="A19" s="2"/>
      <c r="B19" s="8">
        <v>2008</v>
      </c>
      <c r="C19" s="9">
        <f>D18</f>
        <v>96650</v>
      </c>
      <c r="D19" s="9">
        <f>C19-F19</f>
        <v>48650</v>
      </c>
      <c r="E19" s="9"/>
      <c r="F19" s="9">
        <v>48000</v>
      </c>
      <c r="G19" s="9">
        <v>2120</v>
      </c>
      <c r="H19" s="12"/>
      <c r="I19" s="12"/>
      <c r="J19" s="12"/>
    </row>
    <row r="20" spans="1:10" ht="12.75">
      <c r="A20" s="2"/>
      <c r="B20" s="8">
        <v>2009</v>
      </c>
      <c r="C20" s="9">
        <f>D19</f>
        <v>48650</v>
      </c>
      <c r="D20" s="9">
        <f>C20-F20</f>
        <v>7832</v>
      </c>
      <c r="E20" s="9"/>
      <c r="F20" s="9">
        <v>40818</v>
      </c>
      <c r="G20" s="9">
        <v>715</v>
      </c>
      <c r="H20" s="12"/>
      <c r="I20" s="12"/>
      <c r="J20" s="12"/>
    </row>
    <row r="21" spans="1:10" ht="12.75">
      <c r="A21" s="2"/>
      <c r="B21" s="8">
        <v>2010</v>
      </c>
      <c r="C21" s="9">
        <f>D20</f>
        <v>7832</v>
      </c>
      <c r="D21" s="9">
        <f>C21-F21</f>
        <v>0</v>
      </c>
      <c r="E21" s="9"/>
      <c r="F21" s="9">
        <v>7832</v>
      </c>
      <c r="G21" s="9">
        <v>20</v>
      </c>
      <c r="H21" s="12"/>
      <c r="I21" s="12"/>
      <c r="J21" s="12"/>
    </row>
    <row r="22" spans="1:10" ht="24.75" customHeight="1">
      <c r="A22" s="2"/>
      <c r="B22" s="24" t="s">
        <v>14</v>
      </c>
      <c r="C22" s="24"/>
      <c r="D22" s="24"/>
      <c r="E22" s="24"/>
      <c r="F22" s="24"/>
      <c r="G22" s="24"/>
      <c r="H22" s="12"/>
      <c r="I22" s="12"/>
      <c r="J22" s="12"/>
    </row>
    <row r="23" spans="1:10" ht="12.75">
      <c r="A23" s="2"/>
      <c r="B23" s="8">
        <v>2007</v>
      </c>
      <c r="C23" s="9">
        <v>32512.5</v>
      </c>
      <c r="D23" s="9">
        <f>C23-F23</f>
        <v>0</v>
      </c>
      <c r="E23" s="9"/>
      <c r="F23" s="9">
        <v>32512.5</v>
      </c>
      <c r="G23" s="9">
        <v>1400</v>
      </c>
      <c r="H23" s="12"/>
      <c r="I23" s="12"/>
      <c r="J23" s="12"/>
    </row>
    <row r="24" spans="1:10" ht="27" customHeight="1">
      <c r="A24" s="2"/>
      <c r="B24" s="24" t="s">
        <v>15</v>
      </c>
      <c r="C24" s="24"/>
      <c r="D24" s="24"/>
      <c r="E24" s="24"/>
      <c r="F24" s="24"/>
      <c r="G24" s="24"/>
      <c r="H24" s="12"/>
      <c r="I24" s="12"/>
      <c r="J24" s="12"/>
    </row>
    <row r="25" spans="1:10" ht="12.75">
      <c r="A25" s="2"/>
      <c r="B25" s="8">
        <v>2007</v>
      </c>
      <c r="C25" s="9">
        <v>130500</v>
      </c>
      <c r="D25" s="9">
        <f>C25-F25</f>
        <v>90500</v>
      </c>
      <c r="E25" s="9"/>
      <c r="F25" s="9">
        <v>40000</v>
      </c>
      <c r="G25" s="9">
        <v>4600</v>
      </c>
      <c r="H25" s="12"/>
      <c r="I25" s="12"/>
      <c r="J25" s="12"/>
    </row>
    <row r="26" spans="1:10" ht="12.75">
      <c r="A26" s="2"/>
      <c r="B26" s="8">
        <v>2008</v>
      </c>
      <c r="C26" s="9">
        <f>D25</f>
        <v>90500</v>
      </c>
      <c r="D26" s="9">
        <f>C26-F26</f>
        <v>50500</v>
      </c>
      <c r="E26" s="9"/>
      <c r="F26" s="9">
        <v>40000</v>
      </c>
      <c r="G26" s="9">
        <v>3500</v>
      </c>
      <c r="H26" s="12"/>
      <c r="I26" s="12"/>
      <c r="J26" s="12"/>
    </row>
    <row r="27" spans="1:10" ht="12.75">
      <c r="A27" s="2"/>
      <c r="B27" s="8">
        <v>2009</v>
      </c>
      <c r="C27" s="9">
        <f>D26</f>
        <v>50500</v>
      </c>
      <c r="D27" s="9">
        <f>C27-F27</f>
        <v>0</v>
      </c>
      <c r="E27" s="9"/>
      <c r="F27" s="9">
        <v>50500</v>
      </c>
      <c r="G27" s="9">
        <v>2600</v>
      </c>
      <c r="H27" s="12"/>
      <c r="I27" s="12"/>
      <c r="J27" s="12"/>
    </row>
    <row r="28" spans="1:10" ht="25.5" customHeight="1">
      <c r="A28" s="2"/>
      <c r="B28" s="24" t="s">
        <v>16</v>
      </c>
      <c r="C28" s="24"/>
      <c r="D28" s="24"/>
      <c r="E28" s="24"/>
      <c r="F28" s="24"/>
      <c r="G28" s="24"/>
      <c r="H28" s="12"/>
      <c r="I28" s="12"/>
      <c r="J28" s="12"/>
    </row>
    <row r="29" spans="1:10" ht="12.75">
      <c r="A29" s="2"/>
      <c r="B29" s="8">
        <v>2007</v>
      </c>
      <c r="C29" s="9">
        <v>192000</v>
      </c>
      <c r="D29" s="9">
        <f>C29-F29</f>
        <v>144000</v>
      </c>
      <c r="E29" s="9"/>
      <c r="F29" s="9">
        <v>48000</v>
      </c>
      <c r="G29" s="9">
        <v>9425</v>
      </c>
      <c r="H29" s="12"/>
      <c r="I29" s="12"/>
      <c r="J29" s="12"/>
    </row>
    <row r="30" spans="1:10" ht="12.75">
      <c r="A30" s="2"/>
      <c r="B30" s="8">
        <v>2008</v>
      </c>
      <c r="C30" s="9">
        <f>D29</f>
        <v>144000</v>
      </c>
      <c r="D30" s="9">
        <f>C30-F30</f>
        <v>96000</v>
      </c>
      <c r="E30" s="9"/>
      <c r="F30" s="9">
        <v>48000</v>
      </c>
      <c r="G30" s="9">
        <v>6825</v>
      </c>
      <c r="H30" s="12"/>
      <c r="I30" s="12"/>
      <c r="J30" s="12"/>
    </row>
    <row r="31" spans="1:10" ht="12.75">
      <c r="A31" s="2"/>
      <c r="B31" s="8">
        <v>2009</v>
      </c>
      <c r="C31" s="9">
        <f>D30</f>
        <v>96000</v>
      </c>
      <c r="D31" s="9">
        <f>C31-F31</f>
        <v>48000</v>
      </c>
      <c r="E31" s="9"/>
      <c r="F31" s="9">
        <v>48000</v>
      </c>
      <c r="G31" s="9">
        <v>4225</v>
      </c>
      <c r="H31" s="12"/>
      <c r="I31" s="12"/>
      <c r="J31" s="12"/>
    </row>
    <row r="32" spans="1:10" ht="12.75">
      <c r="A32" s="2"/>
      <c r="B32" s="8">
        <v>2010</v>
      </c>
      <c r="C32" s="9">
        <f>D31</f>
        <v>48000</v>
      </c>
      <c r="D32" s="9">
        <f>C32-F32</f>
        <v>0</v>
      </c>
      <c r="E32" s="9"/>
      <c r="F32" s="9">
        <v>48000</v>
      </c>
      <c r="G32" s="9">
        <v>1625</v>
      </c>
      <c r="H32" s="12"/>
      <c r="I32" s="12"/>
      <c r="J32" s="12"/>
    </row>
    <row r="33" spans="1:10" ht="24.75" customHeight="1">
      <c r="A33" s="2"/>
      <c r="B33" s="24" t="s">
        <v>17</v>
      </c>
      <c r="C33" s="24"/>
      <c r="D33" s="24"/>
      <c r="E33" s="24"/>
      <c r="F33" s="24"/>
      <c r="G33" s="24"/>
      <c r="H33" s="12"/>
      <c r="I33" s="12"/>
      <c r="J33" s="12"/>
    </row>
    <row r="34" spans="1:10" ht="12.75">
      <c r="A34" s="2"/>
      <c r="B34" s="8">
        <v>2007</v>
      </c>
      <c r="C34" s="9">
        <v>112000</v>
      </c>
      <c r="D34" s="9">
        <f>C34-F34</f>
        <v>84000</v>
      </c>
      <c r="E34" s="9"/>
      <c r="F34" s="9">
        <v>28000</v>
      </c>
      <c r="G34" s="9">
        <v>5700</v>
      </c>
      <c r="H34" s="12"/>
      <c r="I34" s="12"/>
      <c r="J34" s="12"/>
    </row>
    <row r="35" spans="1:10" ht="12.75">
      <c r="A35" s="2"/>
      <c r="B35" s="8">
        <v>2008</v>
      </c>
      <c r="C35" s="9">
        <f>D34</f>
        <v>84000</v>
      </c>
      <c r="D35" s="9">
        <f>C35-F35</f>
        <v>56000</v>
      </c>
      <c r="E35" s="9"/>
      <c r="F35" s="9">
        <v>28000</v>
      </c>
      <c r="G35" s="9">
        <v>4135</v>
      </c>
      <c r="H35" s="12"/>
      <c r="I35" s="12"/>
      <c r="J35" s="12"/>
    </row>
    <row r="36" spans="1:10" ht="12.75">
      <c r="A36" s="2"/>
      <c r="B36" s="8">
        <v>2009</v>
      </c>
      <c r="C36" s="9">
        <f>D35</f>
        <v>56000</v>
      </c>
      <c r="D36" s="9">
        <f>C36-F36</f>
        <v>28000</v>
      </c>
      <c r="E36" s="9"/>
      <c r="F36" s="9">
        <v>28000</v>
      </c>
      <c r="G36" s="9">
        <v>2560</v>
      </c>
      <c r="H36" s="12"/>
      <c r="I36" s="12"/>
      <c r="J36" s="12"/>
    </row>
    <row r="37" spans="1:10" ht="12.75">
      <c r="A37" s="2"/>
      <c r="B37" s="8">
        <v>2010</v>
      </c>
      <c r="C37" s="9">
        <f>D36</f>
        <v>28000</v>
      </c>
      <c r="D37" s="9">
        <f>C37-F37</f>
        <v>0</v>
      </c>
      <c r="E37" s="9"/>
      <c r="F37" s="9">
        <v>28000</v>
      </c>
      <c r="G37" s="9">
        <v>985</v>
      </c>
      <c r="H37" s="12"/>
      <c r="I37" s="12"/>
      <c r="J37" s="12"/>
    </row>
    <row r="38" spans="1:10" ht="31.5" customHeight="1">
      <c r="A38" s="2"/>
      <c r="B38" s="24" t="s">
        <v>18</v>
      </c>
      <c r="C38" s="24"/>
      <c r="D38" s="24"/>
      <c r="E38" s="24"/>
      <c r="F38" s="24"/>
      <c r="G38" s="24"/>
      <c r="H38" s="12"/>
      <c r="I38" s="12"/>
      <c r="J38" s="12"/>
    </row>
    <row r="39" spans="1:10" ht="12.75">
      <c r="A39" s="2"/>
      <c r="B39" s="8">
        <v>2007</v>
      </c>
      <c r="C39" s="9">
        <v>258400</v>
      </c>
      <c r="D39" s="9">
        <f>C39-F39</f>
        <v>129200</v>
      </c>
      <c r="E39" s="9"/>
      <c r="F39" s="9">
        <v>129200</v>
      </c>
      <c r="G39" s="9">
        <v>7700</v>
      </c>
      <c r="H39" s="12"/>
      <c r="I39" s="12"/>
      <c r="J39" s="12"/>
    </row>
    <row r="40" spans="1:10" ht="12.75">
      <c r="A40" s="2"/>
      <c r="B40" s="8">
        <v>2008</v>
      </c>
      <c r="C40" s="9">
        <f>D39</f>
        <v>129200</v>
      </c>
      <c r="D40" s="9">
        <f>C40-F40</f>
        <v>0</v>
      </c>
      <c r="E40" s="9"/>
      <c r="F40" s="9">
        <v>129200</v>
      </c>
      <c r="G40" s="9">
        <v>5135</v>
      </c>
      <c r="H40" s="12"/>
      <c r="I40" s="12"/>
      <c r="J40" s="12"/>
    </row>
    <row r="41" spans="1:10" ht="30.75" customHeight="1">
      <c r="A41" s="2"/>
      <c r="B41" s="24" t="s">
        <v>19</v>
      </c>
      <c r="C41" s="24"/>
      <c r="D41" s="24"/>
      <c r="E41" s="24"/>
      <c r="F41" s="24"/>
      <c r="G41" s="24"/>
      <c r="H41" s="12"/>
      <c r="I41" s="12"/>
      <c r="J41" s="12"/>
    </row>
    <row r="42" spans="1:10" ht="12.75">
      <c r="A42" s="2"/>
      <c r="B42" s="8">
        <v>2007</v>
      </c>
      <c r="C42" s="9">
        <v>137784.6</v>
      </c>
      <c r="D42" s="9">
        <f>C42-F42</f>
        <v>101784.6</v>
      </c>
      <c r="E42" s="9"/>
      <c r="F42" s="9">
        <v>36000</v>
      </c>
      <c r="G42" s="9">
        <v>4500</v>
      </c>
      <c r="H42" s="12"/>
      <c r="I42" s="12"/>
      <c r="J42" s="12"/>
    </row>
    <row r="43" spans="1:10" ht="12.75">
      <c r="A43" s="2"/>
      <c r="B43" s="8">
        <v>2008</v>
      </c>
      <c r="C43" s="9">
        <f>D42</f>
        <v>101784.6</v>
      </c>
      <c r="D43" s="9">
        <f>C43-F43</f>
        <v>65784.6</v>
      </c>
      <c r="E43" s="9"/>
      <c r="F43" s="9">
        <v>36000</v>
      </c>
      <c r="G43" s="9">
        <v>2850</v>
      </c>
      <c r="H43" s="12"/>
      <c r="I43" s="12"/>
      <c r="J43" s="12"/>
    </row>
    <row r="44" spans="1:10" ht="12.75">
      <c r="A44" s="2"/>
      <c r="B44" s="8">
        <v>2009</v>
      </c>
      <c r="C44" s="9">
        <f>D43</f>
        <v>65784.6</v>
      </c>
      <c r="D44" s="9">
        <f>C44-F44</f>
        <v>17784.600000000006</v>
      </c>
      <c r="E44" s="9"/>
      <c r="F44" s="9">
        <v>48000</v>
      </c>
      <c r="G44" s="9">
        <v>1650</v>
      </c>
      <c r="H44" s="12"/>
      <c r="I44" s="12"/>
      <c r="J44" s="12"/>
    </row>
    <row r="45" spans="1:10" ht="12.75">
      <c r="A45" s="2"/>
      <c r="B45" s="8">
        <v>2010</v>
      </c>
      <c r="C45" s="9">
        <f>D44</f>
        <v>17784.600000000006</v>
      </c>
      <c r="D45" s="9">
        <f>C45-F45</f>
        <v>0</v>
      </c>
      <c r="E45" s="9"/>
      <c r="F45" s="9">
        <v>17784.6</v>
      </c>
      <c r="G45" s="9">
        <v>450</v>
      </c>
      <c r="H45" s="12"/>
      <c r="I45" s="12"/>
      <c r="J45" s="12"/>
    </row>
    <row r="46" spans="1:10" ht="27" customHeight="1">
      <c r="A46" s="2"/>
      <c r="B46" s="24" t="s">
        <v>20</v>
      </c>
      <c r="C46" s="24"/>
      <c r="D46" s="24"/>
      <c r="E46" s="24"/>
      <c r="F46" s="24"/>
      <c r="G46" s="24"/>
      <c r="H46" s="12"/>
      <c r="I46" s="12"/>
      <c r="J46" s="12"/>
    </row>
    <row r="47" spans="1:10" ht="12.75">
      <c r="A47" s="2"/>
      <c r="B47" s="8">
        <v>2007</v>
      </c>
      <c r="C47" s="9">
        <v>160000</v>
      </c>
      <c r="D47" s="9">
        <f>C47-F47</f>
        <v>120000</v>
      </c>
      <c r="E47" s="9"/>
      <c r="F47" s="9">
        <v>40000</v>
      </c>
      <c r="G47" s="9">
        <v>9000</v>
      </c>
      <c r="H47" s="12"/>
      <c r="I47" s="12"/>
      <c r="J47" s="12"/>
    </row>
    <row r="48" spans="1:10" ht="12.75">
      <c r="A48" s="2"/>
      <c r="B48" s="8">
        <v>2008</v>
      </c>
      <c r="C48" s="9">
        <f>D47</f>
        <v>120000</v>
      </c>
      <c r="D48" s="9">
        <f>C48-F48</f>
        <v>80000</v>
      </c>
      <c r="E48" s="9"/>
      <c r="F48" s="9">
        <v>40000</v>
      </c>
      <c r="G48" s="9">
        <v>4800</v>
      </c>
      <c r="H48" s="12"/>
      <c r="I48" s="12"/>
      <c r="J48" s="12"/>
    </row>
    <row r="49" spans="1:10" ht="12.75">
      <c r="A49" s="2"/>
      <c r="B49" s="8">
        <v>2009</v>
      </c>
      <c r="C49" s="9">
        <f>D48</f>
        <v>80000</v>
      </c>
      <c r="D49" s="9">
        <f>C49-F49</f>
        <v>40000</v>
      </c>
      <c r="E49" s="9"/>
      <c r="F49" s="9">
        <v>40000</v>
      </c>
      <c r="G49" s="9">
        <v>2800</v>
      </c>
      <c r="H49" s="12"/>
      <c r="I49" s="12"/>
      <c r="J49" s="12"/>
    </row>
    <row r="50" spans="1:10" ht="12.75">
      <c r="A50" s="2"/>
      <c r="B50" s="8">
        <v>2010</v>
      </c>
      <c r="C50" s="9">
        <f>D49</f>
        <v>40000</v>
      </c>
      <c r="D50" s="9">
        <f>C50-F50</f>
        <v>0</v>
      </c>
      <c r="E50" s="9"/>
      <c r="F50" s="9">
        <v>40000</v>
      </c>
      <c r="G50" s="9">
        <v>800</v>
      </c>
      <c r="H50" s="12"/>
      <c r="I50" s="12"/>
      <c r="J50" s="12"/>
    </row>
    <row r="51" spans="1:10" ht="21" customHeight="1">
      <c r="A51" s="2"/>
      <c r="B51" s="24" t="s">
        <v>21</v>
      </c>
      <c r="C51" s="24"/>
      <c r="D51" s="24"/>
      <c r="E51" s="24"/>
      <c r="F51" s="24"/>
      <c r="G51" s="24"/>
      <c r="H51" s="12"/>
      <c r="I51" s="12"/>
      <c r="J51" s="12"/>
    </row>
    <row r="52" spans="1:10" ht="12.75">
      <c r="A52" s="2"/>
      <c r="B52" s="8">
        <v>2007</v>
      </c>
      <c r="C52" s="9">
        <v>216646</v>
      </c>
      <c r="D52" s="9">
        <f>C52-F52</f>
        <v>162480</v>
      </c>
      <c r="E52" s="9"/>
      <c r="F52" s="9">
        <v>54166</v>
      </c>
      <c r="G52" s="9">
        <v>7782</v>
      </c>
      <c r="H52" s="12"/>
      <c r="I52" s="12"/>
      <c r="J52" s="12"/>
    </row>
    <row r="53" spans="1:10" ht="12.75">
      <c r="A53" s="2"/>
      <c r="B53" s="8">
        <v>2008</v>
      </c>
      <c r="C53" s="9">
        <f>D52</f>
        <v>162480</v>
      </c>
      <c r="D53" s="9">
        <f>C53-F53</f>
        <v>108320</v>
      </c>
      <c r="E53" s="9"/>
      <c r="F53" s="9">
        <v>54160</v>
      </c>
      <c r="G53" s="9">
        <v>5376</v>
      </c>
      <c r="H53" s="12"/>
      <c r="I53" s="12"/>
      <c r="J53" s="12"/>
    </row>
    <row r="54" spans="1:10" ht="12.75">
      <c r="A54" s="2"/>
      <c r="B54" s="8">
        <v>2009</v>
      </c>
      <c r="C54" s="9">
        <f>D53</f>
        <v>108320</v>
      </c>
      <c r="D54" s="9">
        <f>C54-F54</f>
        <v>54160</v>
      </c>
      <c r="E54" s="9"/>
      <c r="F54" s="9">
        <v>54160</v>
      </c>
      <c r="G54" s="9">
        <v>3040</v>
      </c>
      <c r="H54" s="12"/>
      <c r="I54" s="12"/>
      <c r="J54" s="12"/>
    </row>
    <row r="55" spans="1:10" ht="12.75">
      <c r="A55" s="2"/>
      <c r="B55" s="8">
        <v>2010</v>
      </c>
      <c r="C55" s="9">
        <f>D54</f>
        <v>54160</v>
      </c>
      <c r="D55" s="9">
        <f>C55-F55</f>
        <v>0</v>
      </c>
      <c r="E55" s="9"/>
      <c r="F55" s="9">
        <v>54160</v>
      </c>
      <c r="G55" s="9">
        <v>735</v>
      </c>
      <c r="H55" s="12"/>
      <c r="I55" s="12"/>
      <c r="J55" s="12"/>
    </row>
    <row r="56" spans="1:10" ht="12.75">
      <c r="A56" s="2"/>
      <c r="B56" s="24" t="s">
        <v>22</v>
      </c>
      <c r="C56" s="24"/>
      <c r="D56" s="24"/>
      <c r="E56" s="24"/>
      <c r="F56" s="24"/>
      <c r="G56" s="24"/>
      <c r="H56" s="12"/>
      <c r="I56" s="12"/>
      <c r="J56" s="12"/>
    </row>
    <row r="57" spans="1:10" ht="12.75">
      <c r="A57" s="2"/>
      <c r="B57" s="8">
        <v>2007</v>
      </c>
      <c r="C57" s="9">
        <v>323927.18</v>
      </c>
      <c r="D57" s="9">
        <f>C57-F57</f>
        <v>242952</v>
      </c>
      <c r="E57" s="9"/>
      <c r="F57" s="9">
        <v>80975.18</v>
      </c>
      <c r="G57" s="9">
        <v>16100</v>
      </c>
      <c r="H57" s="12"/>
      <c r="I57" s="12"/>
      <c r="J57" s="12"/>
    </row>
    <row r="58" spans="1:10" ht="12.75">
      <c r="A58" s="2"/>
      <c r="B58" s="8">
        <v>2008</v>
      </c>
      <c r="C58" s="9">
        <f>D57</f>
        <v>242952</v>
      </c>
      <c r="D58" s="9">
        <f>C58-F58</f>
        <v>161968</v>
      </c>
      <c r="E58" s="9"/>
      <c r="F58" s="9">
        <v>80984</v>
      </c>
      <c r="G58" s="9">
        <v>11100</v>
      </c>
      <c r="H58" s="12"/>
      <c r="I58" s="12"/>
      <c r="J58" s="12"/>
    </row>
    <row r="59" spans="1:10" ht="12.75">
      <c r="A59" s="2"/>
      <c r="B59" s="8">
        <v>2009</v>
      </c>
      <c r="C59" s="9">
        <f>D58</f>
        <v>161968</v>
      </c>
      <c r="D59" s="9">
        <f>C59-F59</f>
        <v>80984</v>
      </c>
      <c r="E59" s="9"/>
      <c r="F59" s="9">
        <v>80984</v>
      </c>
      <c r="G59" s="9">
        <v>6100</v>
      </c>
      <c r="H59" s="12"/>
      <c r="I59" s="12"/>
      <c r="J59" s="12"/>
    </row>
    <row r="60" spans="1:10" ht="12.75">
      <c r="A60" s="2"/>
      <c r="B60" s="8">
        <v>2010</v>
      </c>
      <c r="C60" s="9">
        <f>D59</f>
        <v>80984</v>
      </c>
      <c r="D60" s="9">
        <f>C60-F60</f>
        <v>0</v>
      </c>
      <c r="E60" s="9"/>
      <c r="F60" s="9">
        <v>80984</v>
      </c>
      <c r="G60" s="9">
        <v>1064</v>
      </c>
      <c r="H60" s="12"/>
      <c r="I60" s="12"/>
      <c r="J60" s="12"/>
    </row>
    <row r="61" spans="1:10" ht="12.75">
      <c r="A61" s="2"/>
      <c r="B61" s="24" t="s">
        <v>23</v>
      </c>
      <c r="C61" s="24"/>
      <c r="D61" s="24"/>
      <c r="E61" s="24"/>
      <c r="F61" s="24"/>
      <c r="G61" s="24"/>
      <c r="H61" s="12"/>
      <c r="I61" s="12"/>
      <c r="J61" s="12"/>
    </row>
    <row r="62" spans="1:10" ht="12.75">
      <c r="A62" s="2"/>
      <c r="B62" s="8">
        <v>2007</v>
      </c>
      <c r="C62" s="9"/>
      <c r="D62" s="9">
        <f>C62-F62+E62</f>
        <v>5585477.68</v>
      </c>
      <c r="E62" s="9">
        <v>5649187</v>
      </c>
      <c r="F62" s="9">
        <v>63709.32</v>
      </c>
      <c r="G62" s="9">
        <v>63663</v>
      </c>
      <c r="H62" s="12"/>
      <c r="I62" s="12"/>
      <c r="J62" s="12"/>
    </row>
    <row r="63" spans="1:10" ht="12.75">
      <c r="A63" s="2"/>
      <c r="B63" s="8">
        <v>2008</v>
      </c>
      <c r="C63" s="9">
        <f>D62</f>
        <v>5585477.68</v>
      </c>
      <c r="D63" s="9">
        <f>C63-F63</f>
        <v>4300000</v>
      </c>
      <c r="E63" s="9"/>
      <c r="F63" s="9">
        <v>1285477.68</v>
      </c>
      <c r="G63" s="9">
        <v>60000</v>
      </c>
      <c r="H63" s="12"/>
      <c r="I63" s="12"/>
      <c r="J63" s="12"/>
    </row>
    <row r="64" spans="1:10" ht="12.75">
      <c r="A64" s="2"/>
      <c r="B64" s="8">
        <v>2009</v>
      </c>
      <c r="C64" s="9">
        <f>D63</f>
        <v>4300000</v>
      </c>
      <c r="D64" s="9">
        <f>C64-F64</f>
        <v>2900000</v>
      </c>
      <c r="E64" s="9"/>
      <c r="F64" s="9">
        <v>1400000</v>
      </c>
      <c r="G64" s="9">
        <v>45000</v>
      </c>
      <c r="H64" s="12"/>
      <c r="I64" s="12"/>
      <c r="J64" s="12"/>
    </row>
    <row r="65" spans="1:10" ht="12.75">
      <c r="A65" s="2"/>
      <c r="B65" s="8">
        <v>2010</v>
      </c>
      <c r="C65" s="9">
        <f>D64</f>
        <v>2900000</v>
      </c>
      <c r="D65" s="9">
        <f>C65-F65</f>
        <v>1450000</v>
      </c>
      <c r="E65" s="9"/>
      <c r="F65" s="9">
        <v>1450000</v>
      </c>
      <c r="G65" s="9">
        <v>30000</v>
      </c>
      <c r="H65" s="12"/>
      <c r="I65" s="12"/>
      <c r="J65" s="12"/>
    </row>
    <row r="66" spans="1:10" ht="12.75">
      <c r="A66" s="2"/>
      <c r="B66" s="8">
        <v>2011</v>
      </c>
      <c r="C66" s="9">
        <f>D65</f>
        <v>1450000</v>
      </c>
      <c r="D66" s="9">
        <f>C66-F66</f>
        <v>0</v>
      </c>
      <c r="E66" s="9"/>
      <c r="F66" s="9">
        <v>1450000</v>
      </c>
      <c r="G66" s="9">
        <v>15000</v>
      </c>
      <c r="H66" s="12"/>
      <c r="I66" s="12"/>
      <c r="J66" s="12"/>
    </row>
    <row r="67" spans="1:10" ht="12.75">
      <c r="A67" s="2"/>
      <c r="B67" s="25" t="s">
        <v>24</v>
      </c>
      <c r="C67" s="25"/>
      <c r="D67" s="25"/>
      <c r="E67" s="25"/>
      <c r="F67" s="25"/>
      <c r="G67" s="9"/>
      <c r="H67" s="12"/>
      <c r="I67" s="12"/>
      <c r="J67" s="12"/>
    </row>
    <row r="68" spans="1:10" ht="12.75">
      <c r="A68" s="2"/>
      <c r="B68" s="13">
        <v>2007</v>
      </c>
      <c r="C68" s="14">
        <f>C9+C11+C14+C18+C23+C25+C29+C34+C39+C42+C47+C52+C57+C62</f>
        <v>2659420.2800000003</v>
      </c>
      <c r="D68" s="14">
        <f>D9+D11+D14+D18+D23+D25+D29+D34+D39+D42+D47+D52+D57+D62</f>
        <v>7082044.279999999</v>
      </c>
      <c r="E68" s="14">
        <f>E9+E11+E14+E18+E23+E25+E29+E34+E39+E42+E47+E52+E57+E62</f>
        <v>5649187</v>
      </c>
      <c r="F68" s="14">
        <f>F9+F11+F14+F18+F23+F25+F29+F34+F39+F42+F47+F52+F57+F62</f>
        <v>1226563</v>
      </c>
      <c r="G68" s="14">
        <f>G9+G11+G14+G18+G23+G25+G29+G34+G39+G42+G47+G52+G57+G62</f>
        <v>155000</v>
      </c>
      <c r="H68" s="12"/>
      <c r="I68" s="12"/>
      <c r="J68" s="12"/>
    </row>
    <row r="69" spans="1:10" ht="12.75">
      <c r="A69" s="2"/>
      <c r="B69" s="13">
        <v>2008</v>
      </c>
      <c r="C69" s="14">
        <f>C10+C12+C15+C19+C24+C26+C30+C35+C40+C43+C48+C53+C58+C63</f>
        <v>7082044.279999999</v>
      </c>
      <c r="D69" s="14">
        <f>D10+D12+D15+D19+D24+D26+D30+D35+D40+D43+D48+D53+D58+D63</f>
        <v>5086222.6</v>
      </c>
      <c r="E69" s="14"/>
      <c r="F69" s="14">
        <f>F10+F12+F15+F19+F24+F26+F30+F35+F40+F43+F48+F53+F58+F63</f>
        <v>1995821.68</v>
      </c>
      <c r="G69" s="14">
        <f>G10+G12+G15+G19+G24+G26+G30+G35+G40+G43+G48+G53+G58+G63</f>
        <v>110251</v>
      </c>
      <c r="H69" s="12"/>
      <c r="I69" s="12"/>
      <c r="J69" s="12"/>
    </row>
    <row r="70" spans="1:10" ht="12.75">
      <c r="A70" s="2"/>
      <c r="B70" s="13">
        <v>2009</v>
      </c>
      <c r="C70" s="14">
        <f>C13+C16+C20+C27+C31+C36+C44+C49+C54+C59+C64</f>
        <v>5086222.6</v>
      </c>
      <c r="D70" s="14">
        <f>D13+D16+D20+D27+D31+D36+D44+D49+D54+D59+D64</f>
        <v>3176760.6</v>
      </c>
      <c r="E70" s="14"/>
      <c r="F70" s="14">
        <f>F13+F16+F20+F27+F31+F36+F44+F49+F54+F59+F64</f>
        <v>1909462</v>
      </c>
      <c r="G70" s="14">
        <f>G13+G16+G20+G27+G31+G36+G44+G49+G54+G59+G64</f>
        <v>69520</v>
      </c>
      <c r="H70" s="12"/>
      <c r="I70" s="12"/>
      <c r="J70" s="12"/>
    </row>
    <row r="71" spans="1:10" ht="12.75">
      <c r="A71" s="2"/>
      <c r="B71" s="13">
        <v>2010</v>
      </c>
      <c r="C71" s="14">
        <f>C17+C21+C32+C37+C45+C50+C55+C60+C65</f>
        <v>3176760.6</v>
      </c>
      <c r="D71" s="14">
        <f>D17+D21+D32+D37+D45+D50+D55+D60+D65</f>
        <v>1450000</v>
      </c>
      <c r="E71" s="14"/>
      <c r="F71" s="14">
        <f>F17+F21+F32+F37+F45+F50+F55+F60+F65</f>
        <v>1726760.6</v>
      </c>
      <c r="G71" s="14">
        <f>G17+G21+G32+G37+G45+G50+G55+G60+G65</f>
        <v>35679</v>
      </c>
      <c r="H71" s="12"/>
      <c r="I71" s="12"/>
      <c r="J71" s="12"/>
    </row>
    <row r="72" spans="1:10" ht="12.75">
      <c r="A72" s="2"/>
      <c r="B72" s="13">
        <v>2011</v>
      </c>
      <c r="C72" s="14">
        <f>C66</f>
        <v>1450000</v>
      </c>
      <c r="D72" s="14">
        <f>D66</f>
        <v>0</v>
      </c>
      <c r="E72" s="14"/>
      <c r="F72" s="14">
        <f>F66</f>
        <v>1450000</v>
      </c>
      <c r="G72" s="14">
        <f>G66</f>
        <v>15000</v>
      </c>
      <c r="H72" s="12"/>
      <c r="I72" s="12"/>
      <c r="J72" s="12"/>
    </row>
    <row r="73" spans="1:10" ht="12.75">
      <c r="A73" s="2"/>
      <c r="B73" s="15"/>
      <c r="C73" s="16"/>
      <c r="D73" s="16"/>
      <c r="E73" s="16"/>
      <c r="F73" s="16"/>
      <c r="G73" s="16"/>
      <c r="H73" s="12"/>
      <c r="I73" s="12"/>
      <c r="J73" s="12"/>
    </row>
    <row r="74" spans="1:10" ht="12.75">
      <c r="A74" s="2"/>
      <c r="B74" s="15"/>
      <c r="C74" s="16"/>
      <c r="D74" s="16"/>
      <c r="E74" s="16"/>
      <c r="F74" s="16"/>
      <c r="G74" s="16"/>
      <c r="H74" s="12"/>
      <c r="I74" s="12"/>
      <c r="J74" s="12"/>
    </row>
    <row r="75" spans="1:10" ht="12.75">
      <c r="A75" s="2"/>
      <c r="B75" s="26" t="s">
        <v>25</v>
      </c>
      <c r="C75" s="26"/>
      <c r="D75" s="26"/>
      <c r="E75" s="16"/>
      <c r="F75" s="28" t="s">
        <v>26</v>
      </c>
      <c r="G75" s="16"/>
      <c r="H75" s="12"/>
      <c r="I75" s="12"/>
      <c r="J75" s="12"/>
    </row>
    <row r="76" spans="1:10" ht="12.75">
      <c r="A76" s="2"/>
      <c r="B76" s="17"/>
      <c r="C76" s="12"/>
      <c r="D76" s="12"/>
      <c r="E76" s="12"/>
      <c r="F76" s="29"/>
      <c r="G76" s="12"/>
      <c r="H76" s="12"/>
      <c r="I76" s="12"/>
      <c r="J76" s="12"/>
    </row>
    <row r="77" spans="1:10" ht="12.75">
      <c r="A77" s="2"/>
      <c r="B77" s="17"/>
      <c r="C77" s="12"/>
      <c r="D77" s="12"/>
      <c r="E77" s="12"/>
      <c r="F77" s="27" t="s">
        <v>27</v>
      </c>
      <c r="G77" s="12"/>
      <c r="H77" s="12"/>
      <c r="I77" s="12"/>
      <c r="J77" s="12"/>
    </row>
    <row r="78" spans="1:10" ht="12.75">
      <c r="A78" s="2"/>
      <c r="B78" s="17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17"/>
      <c r="C79" s="2"/>
      <c r="D79" s="2"/>
      <c r="E79" s="2"/>
      <c r="F79" s="20"/>
      <c r="G79" s="2"/>
      <c r="H79" s="2"/>
      <c r="I79" s="2"/>
      <c r="J79" s="2"/>
    </row>
    <row r="80" spans="1:10" ht="12.75">
      <c r="A80" s="2"/>
      <c r="B80" s="17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17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17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17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17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17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17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17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17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17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17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17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17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17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17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17"/>
      <c r="C95" s="2"/>
      <c r="D95" s="2"/>
      <c r="E95" s="2"/>
      <c r="F95" s="2"/>
      <c r="G95" s="2"/>
      <c r="H95" s="2"/>
      <c r="I95" s="2"/>
      <c r="J95" s="2"/>
    </row>
    <row r="96" spans="2:8" ht="12.75">
      <c r="B96" s="18"/>
      <c r="C96" s="19"/>
      <c r="D96" s="19"/>
      <c r="E96" s="19"/>
      <c r="F96" s="19"/>
      <c r="G96" s="19"/>
      <c r="H96" s="19"/>
    </row>
    <row r="97" spans="2:8" ht="12.75">
      <c r="B97" s="18"/>
      <c r="C97" s="19"/>
      <c r="D97" s="19"/>
      <c r="E97" s="19"/>
      <c r="F97" s="19"/>
      <c r="G97" s="19"/>
      <c r="H97" s="19"/>
    </row>
    <row r="98" spans="2:8" ht="12.75">
      <c r="B98" s="18"/>
      <c r="C98" s="19"/>
      <c r="D98" s="19"/>
      <c r="E98" s="19"/>
      <c r="F98" s="19"/>
      <c r="G98" s="19"/>
      <c r="H98" s="19"/>
    </row>
    <row r="99" spans="2:8" ht="12.75">
      <c r="B99" s="18"/>
      <c r="C99" s="19"/>
      <c r="D99" s="19"/>
      <c r="E99" s="19"/>
      <c r="F99" s="19"/>
      <c r="G99" s="19"/>
      <c r="H99" s="19"/>
    </row>
    <row r="100" spans="2:8" ht="12.75">
      <c r="B100" s="18"/>
      <c r="C100" s="19"/>
      <c r="D100" s="19"/>
      <c r="E100" s="19"/>
      <c r="F100" s="19"/>
      <c r="G100" s="19"/>
      <c r="H100" s="19"/>
    </row>
    <row r="101" spans="2:8" ht="12.75">
      <c r="B101" s="18"/>
      <c r="C101" s="19"/>
      <c r="D101" s="19"/>
      <c r="E101" s="19"/>
      <c r="F101" s="19"/>
      <c r="G101" s="19"/>
      <c r="H101" s="19"/>
    </row>
    <row r="102" spans="2:8" ht="12.75">
      <c r="B102" s="18"/>
      <c r="C102" s="19"/>
      <c r="D102" s="19"/>
      <c r="E102" s="19"/>
      <c r="F102" s="19"/>
      <c r="G102" s="19"/>
      <c r="H102" s="19"/>
    </row>
    <row r="103" spans="2:8" ht="12.75">
      <c r="B103" s="18"/>
      <c r="C103" s="19"/>
      <c r="D103" s="19"/>
      <c r="E103" s="19"/>
      <c r="F103" s="19"/>
      <c r="G103" s="19"/>
      <c r="H103" s="19"/>
    </row>
    <row r="104" spans="2:8" ht="12.75">
      <c r="B104" s="18"/>
      <c r="C104" s="19"/>
      <c r="D104" s="19"/>
      <c r="E104" s="19"/>
      <c r="F104" s="19"/>
      <c r="G104" s="19"/>
      <c r="H104" s="19"/>
    </row>
    <row r="105" spans="2:8" ht="12.75">
      <c r="B105" s="18"/>
      <c r="C105" s="19"/>
      <c r="D105" s="19"/>
      <c r="E105" s="19"/>
      <c r="F105" s="19"/>
      <c r="G105" s="19"/>
      <c r="H105" s="19"/>
    </row>
    <row r="106" spans="2:8" ht="12.75">
      <c r="B106" s="18"/>
      <c r="C106" s="19"/>
      <c r="D106" s="19"/>
      <c r="E106" s="19"/>
      <c r="F106" s="19"/>
      <c r="G106" s="19"/>
      <c r="H106" s="19"/>
    </row>
    <row r="107" spans="2:8" ht="12.75">
      <c r="B107" s="18"/>
      <c r="C107" s="19"/>
      <c r="D107" s="19"/>
      <c r="E107" s="19"/>
      <c r="F107" s="19"/>
      <c r="G107" s="19"/>
      <c r="H107" s="19"/>
    </row>
    <row r="108" spans="2:8" ht="12.75">
      <c r="B108" s="18"/>
      <c r="C108" s="19"/>
      <c r="D108" s="19"/>
      <c r="E108" s="19"/>
      <c r="F108" s="19"/>
      <c r="G108" s="19"/>
      <c r="H108" s="19"/>
    </row>
    <row r="109" spans="2:8" ht="12.75">
      <c r="B109" s="18"/>
      <c r="C109" s="19"/>
      <c r="D109" s="19"/>
      <c r="E109" s="19"/>
      <c r="F109" s="19"/>
      <c r="G109" s="19"/>
      <c r="H109" s="19"/>
    </row>
    <row r="110" spans="2:8" ht="12.75">
      <c r="B110" s="18"/>
      <c r="C110" s="19"/>
      <c r="D110" s="19"/>
      <c r="E110" s="19"/>
      <c r="F110" s="19"/>
      <c r="G110" s="19"/>
      <c r="H110" s="19"/>
    </row>
    <row r="111" spans="2:8" ht="12.75">
      <c r="B111" s="18"/>
      <c r="C111" s="19"/>
      <c r="D111" s="19"/>
      <c r="E111" s="19"/>
      <c r="F111" s="19"/>
      <c r="G111" s="19"/>
      <c r="H111" s="19"/>
    </row>
    <row r="112" spans="2:8" ht="12.75">
      <c r="B112" s="18"/>
      <c r="C112" s="19"/>
      <c r="D112" s="19"/>
      <c r="E112" s="19"/>
      <c r="F112" s="19"/>
      <c r="G112" s="19"/>
      <c r="H112" s="19"/>
    </row>
    <row r="113" spans="2:8" ht="12.75">
      <c r="B113" s="18"/>
      <c r="C113" s="19"/>
      <c r="D113" s="19"/>
      <c r="E113" s="19"/>
      <c r="F113" s="19"/>
      <c r="G113" s="19"/>
      <c r="H113" s="19"/>
    </row>
    <row r="114" spans="2:8" ht="12.75">
      <c r="B114" s="18"/>
      <c r="C114" s="19"/>
      <c r="D114" s="19"/>
      <c r="E114" s="19"/>
      <c r="F114" s="19"/>
      <c r="G114" s="19"/>
      <c r="H114" s="19"/>
    </row>
    <row r="115" spans="2:8" ht="12.75">
      <c r="B115" s="18"/>
      <c r="C115" s="19"/>
      <c r="D115" s="19"/>
      <c r="E115" s="19"/>
      <c r="F115" s="19"/>
      <c r="G115" s="19"/>
      <c r="H115" s="19"/>
    </row>
    <row r="116" spans="2:8" ht="12.75">
      <c r="B116" s="18"/>
      <c r="C116" s="19"/>
      <c r="D116" s="19"/>
      <c r="E116" s="19"/>
      <c r="F116" s="19"/>
      <c r="G116" s="19"/>
      <c r="H116" s="19"/>
    </row>
    <row r="117" spans="2:8" ht="12.75">
      <c r="B117" s="18"/>
      <c r="C117" s="19"/>
      <c r="D117" s="19"/>
      <c r="E117" s="19"/>
      <c r="F117" s="19"/>
      <c r="G117" s="19"/>
      <c r="H117" s="19"/>
    </row>
    <row r="118" spans="2:8" ht="12.75">
      <c r="B118" s="18"/>
      <c r="C118" s="19"/>
      <c r="D118" s="19"/>
      <c r="E118" s="19"/>
      <c r="F118" s="19"/>
      <c r="G118" s="19"/>
      <c r="H118" s="19"/>
    </row>
    <row r="119" spans="2:8" ht="12.75">
      <c r="B119" s="18"/>
      <c r="C119" s="19"/>
      <c r="D119" s="19"/>
      <c r="E119" s="19"/>
      <c r="F119" s="19"/>
      <c r="G119" s="19"/>
      <c r="H119" s="19"/>
    </row>
    <row r="120" spans="2:8" ht="12.75">
      <c r="B120" s="18"/>
      <c r="C120" s="19"/>
      <c r="D120" s="19"/>
      <c r="E120" s="19"/>
      <c r="F120" s="19"/>
      <c r="G120" s="19"/>
      <c r="H120" s="19"/>
    </row>
    <row r="121" spans="2:8" ht="12.75">
      <c r="B121" s="18"/>
      <c r="C121" s="19"/>
      <c r="D121" s="19"/>
      <c r="E121" s="19"/>
      <c r="F121" s="19"/>
      <c r="G121" s="19"/>
      <c r="H121" s="19"/>
    </row>
    <row r="122" spans="2:8" ht="12.75">
      <c r="B122" s="18"/>
      <c r="C122" s="19"/>
      <c r="D122" s="19"/>
      <c r="E122" s="19"/>
      <c r="F122" s="19"/>
      <c r="G122" s="19"/>
      <c r="H122" s="19"/>
    </row>
    <row r="123" spans="2:8" ht="12.75">
      <c r="B123" s="18"/>
      <c r="C123" s="19"/>
      <c r="D123" s="19"/>
      <c r="E123" s="19"/>
      <c r="F123" s="19"/>
      <c r="G123" s="19"/>
      <c r="H123" s="19"/>
    </row>
    <row r="124" spans="2:8" ht="12.75">
      <c r="B124" s="18"/>
      <c r="C124" s="19"/>
      <c r="D124" s="19"/>
      <c r="E124" s="19"/>
      <c r="F124" s="19"/>
      <c r="G124" s="19"/>
      <c r="H124" s="19"/>
    </row>
    <row r="125" spans="2:8" ht="12.75">
      <c r="B125" s="18"/>
      <c r="C125" s="19"/>
      <c r="D125" s="19"/>
      <c r="E125" s="19"/>
      <c r="F125" s="19"/>
      <c r="G125" s="19"/>
      <c r="H125" s="19"/>
    </row>
    <row r="126" spans="2:8" ht="12.75">
      <c r="B126" s="18"/>
      <c r="C126" s="19"/>
      <c r="D126" s="19"/>
      <c r="E126" s="19"/>
      <c r="F126" s="19"/>
      <c r="G126" s="19"/>
      <c r="H126" s="19"/>
    </row>
    <row r="127" spans="2:8" ht="12.75">
      <c r="B127" s="18"/>
      <c r="C127" s="19"/>
      <c r="D127" s="19"/>
      <c r="E127" s="19"/>
      <c r="F127" s="19"/>
      <c r="G127" s="19"/>
      <c r="H127" s="19"/>
    </row>
    <row r="128" spans="2:8" ht="12.75">
      <c r="B128" s="18"/>
      <c r="C128" s="19"/>
      <c r="D128" s="19"/>
      <c r="E128" s="19"/>
      <c r="F128" s="19"/>
      <c r="G128" s="19"/>
      <c r="H128" s="19"/>
    </row>
  </sheetData>
  <mergeCells count="19">
    <mergeCell ref="B61:G61"/>
    <mergeCell ref="B67:F67"/>
    <mergeCell ref="B75:D75"/>
    <mergeCell ref="B41:G41"/>
    <mergeCell ref="B46:G46"/>
    <mergeCell ref="B51:G51"/>
    <mergeCell ref="B56:G56"/>
    <mergeCell ref="B24:G24"/>
    <mergeCell ref="B28:G28"/>
    <mergeCell ref="B33:G33"/>
    <mergeCell ref="B38:G38"/>
    <mergeCell ref="B10:G10"/>
    <mergeCell ref="B13:G13"/>
    <mergeCell ref="B17:G17"/>
    <mergeCell ref="B22:G22"/>
    <mergeCell ref="C2:F2"/>
    <mergeCell ref="E5:E6"/>
    <mergeCell ref="F5:G5"/>
    <mergeCell ref="B8:G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Miasta i Gminy Kłodawa</cp:lastModifiedBy>
  <cp:lastPrinted>2007-02-08T14:17:09Z</cp:lastPrinted>
  <dcterms:modified xsi:type="dcterms:W3CDTF">2007-02-14T09:30:25Z</dcterms:modified>
  <cp:category/>
  <cp:version/>
  <cp:contentType/>
  <cp:contentStatus/>
</cp:coreProperties>
</file>