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dochody paragr" sheetId="1" r:id="rId1"/>
  </sheets>
  <definedNames>
    <definedName name="Excel_BuiltIn_Print_Area_1_1">'dochody paragr'!$A$1:$E$112</definedName>
    <definedName name="_xlnm.Print_Area" localSheetId="0">'dochody paragr'!$A$1:$E$114</definedName>
  </definedNames>
  <calcPr fullCalcOnLoad="1"/>
</workbook>
</file>

<file path=xl/sharedStrings.xml><?xml version="1.0" encoding="utf-8"?>
<sst xmlns="http://schemas.openxmlformats.org/spreadsheetml/2006/main" count="217" uniqueCount="155">
  <si>
    <t>Dział</t>
  </si>
  <si>
    <t>Rozdział</t>
  </si>
  <si>
    <t>§</t>
  </si>
  <si>
    <t>Treść</t>
  </si>
  <si>
    <t>020</t>
  </si>
  <si>
    <t>Leśnictwo</t>
  </si>
  <si>
    <t>02095</t>
  </si>
  <si>
    <t>Pozostała działalność</t>
  </si>
  <si>
    <t>0750</t>
  </si>
  <si>
    <t>Dochody z najmu i dzierżawy składników majątkowych Skarbu Państwa</t>
  </si>
  <si>
    <t>500</t>
  </si>
  <si>
    <t>Handel</t>
  </si>
  <si>
    <t>50095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</si>
  <si>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</si>
  <si>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</si>
  <si>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</si>
  <si>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</si>
  <si>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</si>
  <si>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</si>
  <si>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</si>
  <si>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</si>
  <si>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Skarbu Państwa,jst lub innych jednostek zaliczanych do sektora finansów publicznych oraz innych umów o podobnym charakterze</t>
  </si>
  <si>
    <t>0760</t>
  </si>
  <si>
    <t>Wpływy z tytułu przekształcenia prawa użytkowania wieczystego w prawo własności</t>
  </si>
  <si>
    <t>0770</t>
  </si>
  <si>
    <t>Wpłaty  z tytułu odpłatnego nabycia prawa własności oraz prawa użytkowania wieczystego nieruchomości</t>
  </si>
  <si>
    <t>0870</t>
  </si>
  <si>
    <t>Wpływy ze sprzedaży składników majątkowych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</si>
  <si>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</si>
  <si>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</si>
  <si>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</si>
  <si>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</si>
  <si>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</si>
  <si>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</si>
  <si>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</si>
  <si>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</si>
  <si>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2360</t>
  </si>
  <si>
    <t>Dochody jst związane z realizacją zadań z zakresu administracji rządowej oraz innych zadań zleconych ustawami</t>
  </si>
  <si>
    <t xml:space="preserve">75023 </t>
  </si>
  <si>
    <t>Urzędy gmin</t>
  </si>
  <si>
    <t>Dochody z najmu i dzierżawy składników majątkowych gminy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</si>
  <si>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</si>
  <si>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</si>
  <si>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</si>
  <si>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</si>
  <si>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państwowej,kontroli i ochrony prawa </t>
  </si>
  <si>
    <t>Dotacje celowe otrzymane z budżetu państwa na zadania bieżące</t>
  </si>
  <si>
    <t>75416</t>
  </si>
  <si>
    <t>Straż Miejska</t>
  </si>
  <si>
    <t>0570</t>
  </si>
  <si>
    <t>Grzywny, mandaty i inne kary pieniężne od ludności</t>
  </si>
  <si>
    <t>756</t>
  </si>
  <si>
    <t>Dochody od osób praw.,od osób fizycznych i innych jednostek  nie posiadających osobowości  prawnej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</si>
  <si>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</si>
  <si>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</si>
  <si>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</si>
  <si>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</si>
  <si>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</si>
  <si>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</si>
  <si>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</si>
  <si>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spadków i darowizn, podatku od czynności cywilnoprawnych  oraz podatków i opłat 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</si>
  <si>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</si>
  <si>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</si>
  <si>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</si>
  <si>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</si>
  <si>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</si>
  <si>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</si>
  <si>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</si>
  <si>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</si>
  <si>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</si>
  <si>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</si>
  <si>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</si>
  <si>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</t>
  </si>
  <si>
    <t>75616</t>
  </si>
  <si>
    <t>Wpływy z podatku rolnego, podatku leśnego, podatku od spadków i darowizn, podatku od czynności cywilnoprawnych  oraz podatków i opłat 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</si>
  <si>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</si>
  <si>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</si>
  <si>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</si>
  <si>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</si>
  <si>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</si>
  <si>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</si>
  <si>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</si>
  <si>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jst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</si>
  <si>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</si>
  <si>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</si>
  <si>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</si>
  <si>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</si>
  <si>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</si>
  <si>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</si>
  <si>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</si>
  <si>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</si>
  <si>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</si>
  <si>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</si>
  <si>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</si>
  <si>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</si>
  <si>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</si>
  <si>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</si>
  <si>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</si>
  <si>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Oświatowa część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</si>
  <si>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</si>
  <si>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</si>
  <si>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</si>
  <si>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</si>
  <si>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</si>
  <si>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</si>
  <si>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</si>
  <si>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</si>
  <si>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</si>
  <si>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80104</t>
  </si>
  <si>
    <t>Przedszkola</t>
  </si>
  <si>
    <t>80110</t>
  </si>
  <si>
    <t>Gimnazja</t>
  </si>
  <si>
    <t>80195</t>
  </si>
  <si>
    <t>0830</t>
  </si>
  <si>
    <t>Wpływy z usług</t>
  </si>
  <si>
    <t>852</t>
  </si>
  <si>
    <t>Pomoc społeczna</t>
  </si>
  <si>
    <t>85212</t>
  </si>
  <si>
    <t>Świadczenia rodzinne oraz składki na ubezpieczenia emerytalne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</si>
  <si>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</si>
  <si>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</si>
  <si>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</si>
  <si>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ubezpieczenie społeczne </t>
  </si>
  <si>
    <t>Dotacje celowe otrzymane z budżetu państwa na realizację  własnych zadań  bieżących gmin</t>
  </si>
  <si>
    <t>85219</t>
  </si>
  <si>
    <t>Ośrodki pomocy społecznej</t>
  </si>
  <si>
    <t>2030</t>
  </si>
  <si>
    <t>85295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</si>
  <si>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</si>
  <si>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</si>
  <si>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</si>
  <si>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</si>
  <si>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</si>
  <si>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</si>
  <si>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</si>
  <si>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0740</t>
  </si>
  <si>
    <t>Dywidendy i kwoty uzyskane ze zbycia praw majątkowych</t>
  </si>
  <si>
    <t>2700</t>
  </si>
  <si>
    <t>Środki na dofinansowanie własnych zadań bieżących gmin</t>
  </si>
  <si>
    <t>90001</t>
  </si>
  <si>
    <t>Gospodarka sciekowa i ochrona wód</t>
  </si>
  <si>
    <t>Dotacje otrzymane z funduszy celowych na finansowanie lub dofinansowanie kosztów realizacji inwestycji</t>
  </si>
  <si>
    <t>75109</t>
  </si>
  <si>
    <t>Wybory do rad gmin, rad powiatów i sejmików województw</t>
  </si>
  <si>
    <t xml:space="preserve">0460 </t>
  </si>
  <si>
    <t>Wpływy z opłaty eksploatacyjnej</t>
  </si>
  <si>
    <t>Załącznik Nr 1 do Uchwały Rady Miejskiej w Kłodawie Nr 32/07 z dnia 05 lutego 2007 roku</t>
  </si>
  <si>
    <t>Kwota złotych</t>
  </si>
  <si>
    <t>Kłodawa, 05 lutego 2007 r</t>
  </si>
  <si>
    <t xml:space="preserve">Plan dochodów budżetu  Gminy Kłodawa na 2007 rok </t>
  </si>
  <si>
    <t>Szkoły podstawowe</t>
  </si>
  <si>
    <t xml:space="preserve">Razem dochody </t>
  </si>
  <si>
    <t>Przewodnicząca Rady</t>
  </si>
  <si>
    <t xml:space="preserve">        /-/ Jadwiga Jaroniewska</t>
  </si>
  <si>
    <t>/-/ Jadwiga Jaroniewska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</si>
</sst>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SheetLayoutView="100" workbookViewId="0" topLeftCell="B103">
      <selection activeCell="A112" sqref="A112:D112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8.28125" style="0" customWidth="1"/>
    <col min="4" max="4" width="82.00390625" style="0" customWidth="1"/>
    <col min="5" max="5" width="23.7109375" style="0" customWidth="1"/>
    <col min="6" max="6" width="11.421875" style="1" customWidth="1"/>
    <col min="7" max="16384" width="11.421875" style="0" customWidth="1"/>
  </cols>
  <sheetData>
    <row r="1" spans="4:5" ht="101.25" customHeight="1">
      <c r="D1" s="16"/>
      <c r="E1" s="40" t="s">
        <v>146</v>
      </c>
    </row>
    <row r="2" ht="18">
      <c r="D2" s="2" t="s">
        <v>149</v>
      </c>
    </row>
    <row r="3" ht="18">
      <c r="D3" s="2"/>
    </row>
    <row r="4" spans="4:5" ht="12.75">
      <c r="D4" s="17"/>
      <c r="E4" s="3"/>
    </row>
    <row r="5" spans="1:5" ht="18">
      <c r="A5" s="18" t="s">
        <v>0</v>
      </c>
      <c r="B5" s="18" t="s">
        <v>1</v>
      </c>
      <c r="C5" s="18" t="s">
        <v>2</v>
      </c>
      <c r="D5" s="18" t="s">
        <v>3</v>
      </c>
      <c r="E5" s="19" t="s">
        <v>147</v>
      </c>
    </row>
    <row r="6" spans="1:6" ht="18">
      <c r="A6" s="20" t="s">
        <v>4</v>
      </c>
      <c r="B6" s="20"/>
      <c r="C6" s="20"/>
      <c r="D6" s="21" t="s">
        <v>5</v>
      </c>
      <c r="E6" s="22">
        <f>E7</f>
        <v>1650</v>
      </c>
      <c r="F6" s="4"/>
    </row>
    <row r="7" spans="1:6" ht="18">
      <c r="A7" s="23"/>
      <c r="B7" s="24" t="s">
        <v>6</v>
      </c>
      <c r="C7" s="23"/>
      <c r="D7" s="25" t="s">
        <v>7</v>
      </c>
      <c r="E7" s="26">
        <f>E8</f>
        <v>1650</v>
      </c>
      <c r="F7" s="4"/>
    </row>
    <row r="8" spans="1:6" ht="36">
      <c r="A8" s="23"/>
      <c r="B8" s="23"/>
      <c r="C8" s="23" t="s">
        <v>8</v>
      </c>
      <c r="D8" s="25" t="s">
        <v>9</v>
      </c>
      <c r="E8" s="26">
        <v>1650</v>
      </c>
      <c r="F8" s="4"/>
    </row>
    <row r="9" spans="1:6" ht="18">
      <c r="A9" s="20" t="s">
        <v>10</v>
      </c>
      <c r="B9" s="20"/>
      <c r="C9" s="20"/>
      <c r="D9" s="21" t="s">
        <v>11</v>
      </c>
      <c r="E9" s="22">
        <f>E10</f>
        <v>25000</v>
      </c>
      <c r="F9" s="4"/>
    </row>
    <row r="10" spans="1:6" ht="18">
      <c r="A10" s="23"/>
      <c r="B10" s="24" t="s">
        <v>12</v>
      </c>
      <c r="C10" s="23"/>
      <c r="D10" s="25" t="s">
        <v>7</v>
      </c>
      <c r="E10" s="26">
        <f>E11</f>
        <v>25000</v>
      </c>
      <c r="F10" s="4"/>
    </row>
    <row r="11" spans="1:6" ht="18">
      <c r="A11" s="23"/>
      <c r="B11" s="23"/>
      <c r="C11" s="23" t="s">
        <v>13</v>
      </c>
      <c r="D11" s="25" t="s">
        <v>14</v>
      </c>
      <c r="E11" s="26">
        <v>25000</v>
      </c>
      <c r="F11" s="4"/>
    </row>
    <row r="12" spans="1:6" s="6" customFormat="1" ht="18">
      <c r="A12" s="20" t="s">
        <v>15</v>
      </c>
      <c r="B12" s="20"/>
      <c r="C12" s="20"/>
      <c r="D12" s="21" t="s">
        <v>16</v>
      </c>
      <c r="E12" s="22">
        <f>E13</f>
        <v>214645</v>
      </c>
      <c r="F12" s="5"/>
    </row>
    <row r="13" spans="1:6" ht="18">
      <c r="A13" s="23"/>
      <c r="B13" s="24" t="s">
        <v>17</v>
      </c>
      <c r="C13" s="23"/>
      <c r="D13" s="25" t="s">
        <v>18</v>
      </c>
      <c r="E13" s="26">
        <f>SUM(E14:E20)</f>
        <v>214645</v>
      </c>
      <c r="F13" s="4"/>
    </row>
    <row r="14" spans="1:6" ht="36">
      <c r="A14" s="23"/>
      <c r="B14" s="23"/>
      <c r="C14" s="23" t="s">
        <v>19</v>
      </c>
      <c r="D14" s="25" t="s">
        <v>20</v>
      </c>
      <c r="E14" s="26">
        <v>18000</v>
      </c>
      <c r="F14" s="4"/>
    </row>
    <row r="15" spans="1:6" ht="54">
      <c r="A15" s="23"/>
      <c r="B15" s="23"/>
      <c r="C15" s="23" t="s">
        <v>8</v>
      </c>
      <c r="D15" s="25" t="s">
        <v>21</v>
      </c>
      <c r="E15" s="26">
        <v>26400</v>
      </c>
      <c r="F15" s="4"/>
    </row>
    <row r="16" spans="1:6" ht="36">
      <c r="A16" s="23"/>
      <c r="B16" s="23"/>
      <c r="C16" s="23" t="s">
        <v>22</v>
      </c>
      <c r="D16" s="25" t="s">
        <v>23</v>
      </c>
      <c r="E16" s="26">
        <v>20000</v>
      </c>
      <c r="F16" s="4"/>
    </row>
    <row r="17" spans="1:6" ht="36">
      <c r="A17" s="23"/>
      <c r="B17" s="23"/>
      <c r="C17" s="23" t="s">
        <v>24</v>
      </c>
      <c r="D17" s="25" t="s">
        <v>25</v>
      </c>
      <c r="E17" s="26">
        <v>100000</v>
      </c>
      <c r="F17" s="4"/>
    </row>
    <row r="18" spans="1:6" ht="18">
      <c r="A18" s="23"/>
      <c r="B18" s="23"/>
      <c r="C18" s="23" t="s">
        <v>26</v>
      </c>
      <c r="D18" s="25" t="s">
        <v>27</v>
      </c>
      <c r="E18" s="26">
        <v>44745</v>
      </c>
      <c r="F18" s="7"/>
    </row>
    <row r="19" spans="1:6" ht="18">
      <c r="A19" s="23"/>
      <c r="B19" s="23"/>
      <c r="C19" s="23" t="s">
        <v>28</v>
      </c>
      <c r="D19" s="25" t="s">
        <v>29</v>
      </c>
      <c r="E19" s="26">
        <v>1000</v>
      </c>
      <c r="F19" s="4"/>
    </row>
    <row r="20" spans="1:6" ht="18">
      <c r="A20" s="23"/>
      <c r="B20" s="23"/>
      <c r="C20" s="23" t="s">
        <v>13</v>
      </c>
      <c r="D20" s="25" t="s">
        <v>14</v>
      </c>
      <c r="E20" s="26">
        <v>4500</v>
      </c>
      <c r="F20" s="4"/>
    </row>
    <row r="21" spans="1:6" ht="18">
      <c r="A21" s="20" t="s">
        <v>30</v>
      </c>
      <c r="B21" s="20"/>
      <c r="C21" s="20"/>
      <c r="D21" s="21" t="s">
        <v>31</v>
      </c>
      <c r="E21" s="22">
        <f>E22+E25+E29</f>
        <v>109632</v>
      </c>
      <c r="F21" s="4"/>
    </row>
    <row r="22" spans="1:6" ht="18">
      <c r="A22" s="23"/>
      <c r="B22" s="24" t="s">
        <v>32</v>
      </c>
      <c r="C22" s="23"/>
      <c r="D22" s="25" t="s">
        <v>33</v>
      </c>
      <c r="E22" s="26">
        <f>E23+E24</f>
        <v>95400</v>
      </c>
      <c r="F22" s="4"/>
    </row>
    <row r="23" spans="1:6" ht="54">
      <c r="A23" s="23"/>
      <c r="B23" s="23"/>
      <c r="C23" s="23" t="s">
        <v>34</v>
      </c>
      <c r="D23" s="25" t="s">
        <v>35</v>
      </c>
      <c r="E23" s="26">
        <v>92900</v>
      </c>
      <c r="F23" s="4"/>
    </row>
    <row r="24" spans="1:6" ht="36">
      <c r="A24" s="23"/>
      <c r="B24" s="23"/>
      <c r="C24" s="23" t="s">
        <v>36</v>
      </c>
      <c r="D24" s="25" t="s">
        <v>37</v>
      </c>
      <c r="E24" s="26">
        <v>2500</v>
      </c>
      <c r="F24" s="4"/>
    </row>
    <row r="25" spans="1:6" ht="18">
      <c r="A25" s="23"/>
      <c r="B25" s="24" t="s">
        <v>38</v>
      </c>
      <c r="C25" s="23"/>
      <c r="D25" s="27" t="s">
        <v>39</v>
      </c>
      <c r="E25" s="28">
        <f>SUM(E26:E28)</f>
        <v>14132</v>
      </c>
      <c r="F25" s="4"/>
    </row>
    <row r="26" spans="1:6" ht="18">
      <c r="A26" s="23"/>
      <c r="B26" s="23"/>
      <c r="C26" s="23" t="s">
        <v>8</v>
      </c>
      <c r="D26" s="25" t="s">
        <v>40</v>
      </c>
      <c r="E26" s="26">
        <v>240</v>
      </c>
      <c r="F26" s="4"/>
    </row>
    <row r="27" spans="1:6" ht="18">
      <c r="A27" s="23"/>
      <c r="B27" s="23"/>
      <c r="C27" s="23" t="s">
        <v>28</v>
      </c>
      <c r="D27" s="25" t="s">
        <v>29</v>
      </c>
      <c r="E27" s="26">
        <v>12892</v>
      </c>
      <c r="F27" s="4"/>
    </row>
    <row r="28" spans="1:6" ht="18">
      <c r="A28" s="23"/>
      <c r="B28" s="23"/>
      <c r="C28" s="23" t="s">
        <v>13</v>
      </c>
      <c r="D28" s="25" t="s">
        <v>14</v>
      </c>
      <c r="E28" s="26">
        <v>1000</v>
      </c>
      <c r="F28" s="4"/>
    </row>
    <row r="29" spans="1:6" ht="18">
      <c r="A29" s="23"/>
      <c r="B29" s="24" t="s">
        <v>41</v>
      </c>
      <c r="C29" s="24"/>
      <c r="D29" s="25" t="s">
        <v>7</v>
      </c>
      <c r="E29" s="29">
        <f>E30</f>
        <v>100</v>
      </c>
      <c r="F29" s="4"/>
    </row>
    <row r="30" spans="1:6" ht="18">
      <c r="A30" s="23"/>
      <c r="B30" s="23"/>
      <c r="C30" s="23" t="s">
        <v>13</v>
      </c>
      <c r="D30" s="25" t="s">
        <v>14</v>
      </c>
      <c r="E30" s="26">
        <v>100</v>
      </c>
      <c r="F30" s="4"/>
    </row>
    <row r="31" spans="1:6" ht="36">
      <c r="A31" s="20" t="s">
        <v>42</v>
      </c>
      <c r="B31" s="20"/>
      <c r="C31" s="20"/>
      <c r="D31" s="21" t="s">
        <v>43</v>
      </c>
      <c r="E31" s="22">
        <f>E32+E34</f>
        <v>6200</v>
      </c>
      <c r="F31" s="4"/>
    </row>
    <row r="32" spans="1:6" ht="36">
      <c r="A32" s="23"/>
      <c r="B32" s="24" t="s">
        <v>44</v>
      </c>
      <c r="C32" s="24"/>
      <c r="D32" s="27" t="s">
        <v>45</v>
      </c>
      <c r="E32" s="28">
        <f>E33</f>
        <v>2200</v>
      </c>
      <c r="F32" s="4"/>
    </row>
    <row r="33" spans="1:6" ht="18">
      <c r="A33" s="23"/>
      <c r="B33" s="24"/>
      <c r="C33" s="23" t="s">
        <v>34</v>
      </c>
      <c r="D33" s="25" t="s">
        <v>46</v>
      </c>
      <c r="E33" s="26">
        <v>2200</v>
      </c>
      <c r="F33" s="4"/>
    </row>
    <row r="34" spans="1:6" ht="18">
      <c r="A34" s="23"/>
      <c r="B34" s="24" t="s">
        <v>142</v>
      </c>
      <c r="C34" s="23"/>
      <c r="D34" s="27" t="s">
        <v>143</v>
      </c>
      <c r="E34" s="28">
        <f>E35</f>
        <v>4000</v>
      </c>
      <c r="F34" s="4"/>
    </row>
    <row r="35" spans="1:6" ht="18">
      <c r="A35" s="23"/>
      <c r="B35" s="24"/>
      <c r="C35" s="23" t="s">
        <v>34</v>
      </c>
      <c r="D35" s="25" t="s">
        <v>46</v>
      </c>
      <c r="E35" s="26">
        <v>4000</v>
      </c>
      <c r="F35" s="4"/>
    </row>
    <row r="36" spans="1:6" ht="18">
      <c r="A36" s="23"/>
      <c r="B36" s="24" t="s">
        <v>47</v>
      </c>
      <c r="C36" s="23"/>
      <c r="D36" s="27" t="s">
        <v>48</v>
      </c>
      <c r="E36" s="28">
        <f>E37</f>
        <v>2100</v>
      </c>
      <c r="F36" s="4"/>
    </row>
    <row r="37" spans="1:6" ht="18">
      <c r="A37" s="23"/>
      <c r="B37" s="24"/>
      <c r="C37" s="23" t="s">
        <v>49</v>
      </c>
      <c r="D37" s="25" t="s">
        <v>50</v>
      </c>
      <c r="E37" s="26">
        <v>2100</v>
      </c>
      <c r="F37" s="4"/>
    </row>
    <row r="38" spans="1:6" ht="36">
      <c r="A38" s="20" t="s">
        <v>51</v>
      </c>
      <c r="B38" s="20"/>
      <c r="C38" s="20"/>
      <c r="D38" s="21" t="s">
        <v>52</v>
      </c>
      <c r="E38" s="22">
        <f>E39+E42+E50+E60+E66</f>
        <v>9585192</v>
      </c>
      <c r="F38" s="4"/>
    </row>
    <row r="39" spans="1:6" ht="18">
      <c r="A39" s="23"/>
      <c r="B39" s="24" t="s">
        <v>53</v>
      </c>
      <c r="C39" s="23"/>
      <c r="D39" s="27" t="s">
        <v>54</v>
      </c>
      <c r="E39" s="28">
        <f>E40+E41</f>
        <v>27200</v>
      </c>
      <c r="F39" s="4"/>
    </row>
    <row r="40" spans="1:6" ht="36">
      <c r="A40" s="23"/>
      <c r="B40" s="24"/>
      <c r="C40" s="23" t="s">
        <v>55</v>
      </c>
      <c r="D40" s="25" t="s">
        <v>56</v>
      </c>
      <c r="E40" s="26">
        <v>27000</v>
      </c>
      <c r="F40" s="4"/>
    </row>
    <row r="41" spans="1:6" ht="18">
      <c r="A41" s="23"/>
      <c r="B41" s="24"/>
      <c r="C41" s="23" t="s">
        <v>57</v>
      </c>
      <c r="D41" s="25" t="s">
        <v>58</v>
      </c>
      <c r="E41" s="26">
        <v>200</v>
      </c>
      <c r="F41" s="4"/>
    </row>
    <row r="42" spans="1:6" ht="72">
      <c r="A42" s="23"/>
      <c r="B42" s="24" t="s">
        <v>59</v>
      </c>
      <c r="C42" s="23"/>
      <c r="D42" s="27" t="s">
        <v>60</v>
      </c>
      <c r="E42" s="28">
        <f>SUM(E43:E49)</f>
        <v>2268000</v>
      </c>
      <c r="F42" s="4"/>
    </row>
    <row r="43" spans="1:6" ht="18">
      <c r="A43" s="23"/>
      <c r="B43" s="24"/>
      <c r="C43" s="23" t="s">
        <v>61</v>
      </c>
      <c r="D43" s="25" t="s">
        <v>62</v>
      </c>
      <c r="E43" s="26">
        <v>2176000</v>
      </c>
      <c r="F43" s="4"/>
    </row>
    <row r="44" spans="1:6" ht="18">
      <c r="A44" s="23"/>
      <c r="B44" s="24"/>
      <c r="C44" s="23" t="s">
        <v>63</v>
      </c>
      <c r="D44" s="25" t="s">
        <v>64</v>
      </c>
      <c r="E44" s="26">
        <v>29000</v>
      </c>
      <c r="F44" s="4"/>
    </row>
    <row r="45" spans="1:6" ht="18">
      <c r="A45" s="23"/>
      <c r="B45" s="24"/>
      <c r="C45" s="23" t="s">
        <v>65</v>
      </c>
      <c r="D45" s="25" t="s">
        <v>66</v>
      </c>
      <c r="E45" s="26">
        <v>4400</v>
      </c>
      <c r="F45" s="4"/>
    </row>
    <row r="46" spans="1:6" ht="18">
      <c r="A46" s="23"/>
      <c r="B46" s="24"/>
      <c r="C46" s="23" t="s">
        <v>67</v>
      </c>
      <c r="D46" s="25" t="s">
        <v>68</v>
      </c>
      <c r="E46" s="26">
        <v>30000</v>
      </c>
      <c r="F46" s="4"/>
    </row>
    <row r="47" spans="1:6" ht="18">
      <c r="A47" s="23"/>
      <c r="B47" s="24"/>
      <c r="C47" s="23" t="s">
        <v>69</v>
      </c>
      <c r="D47" s="25" t="s">
        <v>70</v>
      </c>
      <c r="E47" s="26">
        <v>500</v>
      </c>
      <c r="F47" s="4"/>
    </row>
    <row r="48" spans="1:6" ht="18">
      <c r="A48" s="23"/>
      <c r="B48" s="24"/>
      <c r="C48" s="23" t="s">
        <v>71</v>
      </c>
      <c r="D48" s="25" t="s">
        <v>72</v>
      </c>
      <c r="E48" s="26">
        <v>100</v>
      </c>
      <c r="F48" s="4"/>
    </row>
    <row r="49" spans="1:6" ht="18">
      <c r="A49" s="23"/>
      <c r="B49" s="24"/>
      <c r="C49" s="23" t="s">
        <v>57</v>
      </c>
      <c r="D49" s="25" t="s">
        <v>58</v>
      </c>
      <c r="E49" s="26">
        <v>28000</v>
      </c>
      <c r="F49" s="4"/>
    </row>
    <row r="50" spans="1:6" ht="72">
      <c r="A50" s="23"/>
      <c r="B50" s="24" t="s">
        <v>73</v>
      </c>
      <c r="C50" s="24"/>
      <c r="D50" s="27" t="s">
        <v>74</v>
      </c>
      <c r="E50" s="28">
        <f>SUM(E51:E59)</f>
        <v>1880200</v>
      </c>
      <c r="F50" s="4"/>
    </row>
    <row r="51" spans="1:5" ht="18">
      <c r="A51" s="23"/>
      <c r="B51" s="24"/>
      <c r="C51" s="23" t="s">
        <v>61</v>
      </c>
      <c r="D51" s="25" t="s">
        <v>62</v>
      </c>
      <c r="E51" s="26">
        <v>858000</v>
      </c>
    </row>
    <row r="52" spans="1:5" ht="18">
      <c r="A52" s="23"/>
      <c r="B52" s="24"/>
      <c r="C52" s="23" t="s">
        <v>63</v>
      </c>
      <c r="D52" s="25" t="s">
        <v>64</v>
      </c>
      <c r="E52" s="26">
        <v>706000</v>
      </c>
    </row>
    <row r="53" spans="1:5" ht="18">
      <c r="A53" s="23"/>
      <c r="B53" s="24"/>
      <c r="C53" s="23" t="s">
        <v>67</v>
      </c>
      <c r="D53" s="25" t="s">
        <v>68</v>
      </c>
      <c r="E53" s="26">
        <v>90000</v>
      </c>
    </row>
    <row r="54" spans="1:5" ht="18">
      <c r="A54" s="23"/>
      <c r="B54" s="24"/>
      <c r="C54" s="23" t="s">
        <v>75</v>
      </c>
      <c r="D54" s="25" t="s">
        <v>76</v>
      </c>
      <c r="E54" s="26">
        <v>14000</v>
      </c>
    </row>
    <row r="55" spans="1:5" ht="18">
      <c r="A55" s="23"/>
      <c r="B55" s="24"/>
      <c r="C55" s="23" t="s">
        <v>77</v>
      </c>
      <c r="D55" s="25" t="s">
        <v>78</v>
      </c>
      <c r="E55" s="26">
        <v>12200</v>
      </c>
    </row>
    <row r="56" spans="1:5" ht="18">
      <c r="A56" s="23"/>
      <c r="B56" s="24"/>
      <c r="C56" s="23" t="s">
        <v>79</v>
      </c>
      <c r="D56" s="25" t="s">
        <v>80</v>
      </c>
      <c r="E56" s="26">
        <v>65000</v>
      </c>
    </row>
    <row r="57" spans="1:5" ht="18">
      <c r="A57" s="23"/>
      <c r="B57" s="24"/>
      <c r="C57" s="23" t="s">
        <v>69</v>
      </c>
      <c r="D57" s="25" t="s">
        <v>70</v>
      </c>
      <c r="E57" s="26">
        <v>120000</v>
      </c>
    </row>
    <row r="58" spans="1:5" ht="18">
      <c r="A58" s="23"/>
      <c r="B58" s="24"/>
      <c r="C58" s="23" t="s">
        <v>71</v>
      </c>
      <c r="D58" s="25" t="s">
        <v>72</v>
      </c>
      <c r="E58" s="26">
        <v>4000</v>
      </c>
    </row>
    <row r="59" spans="1:5" ht="18">
      <c r="A59" s="23"/>
      <c r="B59" s="24"/>
      <c r="C59" s="23" t="s">
        <v>57</v>
      </c>
      <c r="D59" s="25" t="s">
        <v>58</v>
      </c>
      <c r="E59" s="26">
        <v>11000</v>
      </c>
    </row>
    <row r="60" spans="1:5" ht="18">
      <c r="A60" s="23"/>
      <c r="B60" s="24" t="s">
        <v>81</v>
      </c>
      <c r="C60" s="23"/>
      <c r="D60" s="30" t="s">
        <v>82</v>
      </c>
      <c r="E60" s="28">
        <f>SUM(E61:E65)</f>
        <v>847000</v>
      </c>
    </row>
    <row r="61" spans="1:5" ht="18">
      <c r="A61" s="23"/>
      <c r="B61" s="24"/>
      <c r="C61" s="23" t="s">
        <v>83</v>
      </c>
      <c r="D61" s="31" t="s">
        <v>84</v>
      </c>
      <c r="E61" s="26">
        <v>43000</v>
      </c>
    </row>
    <row r="62" spans="1:5" ht="18">
      <c r="A62" s="23"/>
      <c r="B62" s="24"/>
      <c r="C62" s="23" t="s">
        <v>144</v>
      </c>
      <c r="D62" s="31" t="s">
        <v>145</v>
      </c>
      <c r="E62" s="26">
        <v>675000</v>
      </c>
    </row>
    <row r="63" spans="1:5" ht="18">
      <c r="A63" s="23"/>
      <c r="B63" s="24"/>
      <c r="C63" s="23" t="s">
        <v>85</v>
      </c>
      <c r="D63" s="31" t="s">
        <v>86</v>
      </c>
      <c r="E63" s="26">
        <v>120000</v>
      </c>
    </row>
    <row r="64" spans="1:5" ht="18">
      <c r="A64" s="23"/>
      <c r="B64" s="24"/>
      <c r="C64" s="23" t="s">
        <v>87</v>
      </c>
      <c r="D64" s="31" t="s">
        <v>88</v>
      </c>
      <c r="E64" s="26">
        <v>8700</v>
      </c>
    </row>
    <row r="65" spans="1:5" ht="18">
      <c r="A65" s="23"/>
      <c r="B65" s="24"/>
      <c r="C65" s="23" t="s">
        <v>57</v>
      </c>
      <c r="D65" s="25" t="s">
        <v>58</v>
      </c>
      <c r="E65" s="26">
        <v>300</v>
      </c>
    </row>
    <row r="66" spans="1:5" ht="36">
      <c r="A66" s="23"/>
      <c r="B66" s="24" t="s">
        <v>89</v>
      </c>
      <c r="C66" s="24"/>
      <c r="D66" s="30" t="s">
        <v>90</v>
      </c>
      <c r="E66" s="28">
        <f>E67+E68</f>
        <v>4562792</v>
      </c>
    </row>
    <row r="67" spans="1:5" ht="18">
      <c r="A67" s="23"/>
      <c r="B67" s="24"/>
      <c r="C67" s="23" t="s">
        <v>91</v>
      </c>
      <c r="D67" s="31" t="s">
        <v>92</v>
      </c>
      <c r="E67" s="26">
        <v>4212792</v>
      </c>
    </row>
    <row r="68" spans="1:5" ht="18">
      <c r="A68" s="23"/>
      <c r="B68" s="24"/>
      <c r="C68" s="23" t="s">
        <v>93</v>
      </c>
      <c r="D68" s="31" t="s">
        <v>94</v>
      </c>
      <c r="E68" s="26">
        <v>350000</v>
      </c>
    </row>
    <row r="69" spans="1:5" ht="18">
      <c r="A69" s="20" t="s">
        <v>95</v>
      </c>
      <c r="B69" s="20"/>
      <c r="C69" s="20"/>
      <c r="D69" s="32" t="s">
        <v>96</v>
      </c>
      <c r="E69" s="22">
        <f>E70+E72+E74</f>
        <v>7583185</v>
      </c>
    </row>
    <row r="70" spans="1:5" ht="18">
      <c r="A70" s="23"/>
      <c r="B70" s="24" t="s">
        <v>97</v>
      </c>
      <c r="C70" s="23"/>
      <c r="D70" s="30" t="s">
        <v>98</v>
      </c>
      <c r="E70" s="28">
        <f>E71</f>
        <v>5967287</v>
      </c>
    </row>
    <row r="71" spans="1:5" ht="18">
      <c r="A71" s="23"/>
      <c r="B71" s="24"/>
      <c r="C71" s="23" t="s">
        <v>99</v>
      </c>
      <c r="D71" s="31" t="s">
        <v>100</v>
      </c>
      <c r="E71" s="26">
        <v>5967287</v>
      </c>
    </row>
    <row r="72" spans="1:5" ht="18">
      <c r="A72" s="23"/>
      <c r="B72" s="24" t="s">
        <v>101</v>
      </c>
      <c r="C72" s="23"/>
      <c r="D72" s="30" t="s">
        <v>102</v>
      </c>
      <c r="E72" s="28">
        <f>E73</f>
        <v>1482376</v>
      </c>
    </row>
    <row r="73" spans="1:5" ht="18">
      <c r="A73" s="23"/>
      <c r="B73" s="24"/>
      <c r="C73" s="23" t="s">
        <v>99</v>
      </c>
      <c r="D73" s="31" t="s">
        <v>100</v>
      </c>
      <c r="E73" s="26">
        <v>1482376</v>
      </c>
    </row>
    <row r="74" spans="1:5" ht="18">
      <c r="A74" s="23"/>
      <c r="B74" s="24" t="s">
        <v>103</v>
      </c>
      <c r="C74" s="23"/>
      <c r="D74" s="30" t="s">
        <v>104</v>
      </c>
      <c r="E74" s="28">
        <f>E75</f>
        <v>133522</v>
      </c>
    </row>
    <row r="75" spans="1:5" ht="18">
      <c r="A75" s="23"/>
      <c r="B75" s="24"/>
      <c r="C75" s="23" t="s">
        <v>99</v>
      </c>
      <c r="D75" s="31" t="s">
        <v>100</v>
      </c>
      <c r="E75" s="26">
        <v>133522</v>
      </c>
    </row>
    <row r="76" spans="1:5" ht="18">
      <c r="A76" s="20" t="s">
        <v>105</v>
      </c>
      <c r="B76" s="20"/>
      <c r="C76" s="20"/>
      <c r="D76" s="32" t="s">
        <v>106</v>
      </c>
      <c r="E76" s="22">
        <f>E77+E81+E83+E85</f>
        <v>99948</v>
      </c>
    </row>
    <row r="77" spans="1:5" ht="18">
      <c r="A77" s="23"/>
      <c r="B77" s="24" t="s">
        <v>107</v>
      </c>
      <c r="C77" s="23"/>
      <c r="D77" s="30" t="s">
        <v>150</v>
      </c>
      <c r="E77" s="28">
        <f>SUM(E78:E80)</f>
        <v>44520</v>
      </c>
    </row>
    <row r="78" spans="1:5" ht="36">
      <c r="A78" s="23"/>
      <c r="B78" s="24"/>
      <c r="C78" s="23" t="s">
        <v>8</v>
      </c>
      <c r="D78" s="31" t="s">
        <v>9</v>
      </c>
      <c r="E78" s="26">
        <v>32200</v>
      </c>
    </row>
    <row r="79" spans="1:5" ht="18">
      <c r="A79" s="23"/>
      <c r="B79" s="24"/>
      <c r="C79" s="23" t="s">
        <v>28</v>
      </c>
      <c r="D79" s="31" t="s">
        <v>29</v>
      </c>
      <c r="E79" s="26">
        <v>165</v>
      </c>
    </row>
    <row r="80" spans="1:5" ht="18">
      <c r="A80" s="23"/>
      <c r="B80" s="24"/>
      <c r="C80" s="23" t="s">
        <v>13</v>
      </c>
      <c r="D80" s="31" t="s">
        <v>14</v>
      </c>
      <c r="E80" s="26">
        <v>12155</v>
      </c>
    </row>
    <row r="81" spans="1:5" ht="18">
      <c r="A81" s="23"/>
      <c r="B81" s="24" t="s">
        <v>108</v>
      </c>
      <c r="C81" s="23"/>
      <c r="D81" s="30" t="s">
        <v>109</v>
      </c>
      <c r="E81" s="28">
        <f>E82</f>
        <v>10</v>
      </c>
    </row>
    <row r="82" spans="1:5" ht="18">
      <c r="A82" s="23"/>
      <c r="B82" s="24"/>
      <c r="C82" s="23" t="s">
        <v>28</v>
      </c>
      <c r="D82" s="31" t="s">
        <v>29</v>
      </c>
      <c r="E82" s="26">
        <v>10</v>
      </c>
    </row>
    <row r="83" spans="1:5" ht="18">
      <c r="A83" s="23"/>
      <c r="B83" s="24" t="s">
        <v>110</v>
      </c>
      <c r="C83" s="23"/>
      <c r="D83" s="30" t="s">
        <v>111</v>
      </c>
      <c r="E83" s="28">
        <f>E84</f>
        <v>50</v>
      </c>
    </row>
    <row r="84" spans="1:5" ht="18">
      <c r="A84" s="23"/>
      <c r="B84" s="24"/>
      <c r="C84" s="23" t="s">
        <v>28</v>
      </c>
      <c r="D84" s="31" t="s">
        <v>29</v>
      </c>
      <c r="E84" s="26">
        <v>50</v>
      </c>
    </row>
    <row r="85" spans="1:5" ht="18">
      <c r="A85" s="23"/>
      <c r="B85" s="24" t="s">
        <v>112</v>
      </c>
      <c r="C85" s="23"/>
      <c r="D85" s="30" t="s">
        <v>7</v>
      </c>
      <c r="E85" s="28">
        <f>SUM(E86:E87)</f>
        <v>55368</v>
      </c>
    </row>
    <row r="86" spans="1:5" ht="18">
      <c r="A86" s="23"/>
      <c r="B86" s="24"/>
      <c r="C86" s="23" t="s">
        <v>113</v>
      </c>
      <c r="D86" s="31" t="s">
        <v>114</v>
      </c>
      <c r="E86" s="26">
        <v>1000</v>
      </c>
    </row>
    <row r="87" spans="1:5" ht="18">
      <c r="A87" s="23"/>
      <c r="B87" s="24"/>
      <c r="C87" s="23" t="s">
        <v>137</v>
      </c>
      <c r="D87" s="31" t="s">
        <v>138</v>
      </c>
      <c r="E87" s="26">
        <v>54368</v>
      </c>
    </row>
    <row r="88" spans="1:5" ht="18">
      <c r="A88" s="20" t="s">
        <v>115</v>
      </c>
      <c r="B88" s="20"/>
      <c r="C88" s="20"/>
      <c r="D88" s="32" t="s">
        <v>116</v>
      </c>
      <c r="E88" s="22">
        <f>E89+E91+E93+E96+E101</f>
        <v>5077400</v>
      </c>
    </row>
    <row r="89" spans="1:5" ht="36">
      <c r="A89" s="23"/>
      <c r="B89" s="24" t="s">
        <v>117</v>
      </c>
      <c r="C89" s="23"/>
      <c r="D89" s="30" t="s">
        <v>118</v>
      </c>
      <c r="E89" s="28">
        <f>E90</f>
        <v>4343100</v>
      </c>
    </row>
    <row r="90" spans="1:5" ht="54">
      <c r="A90" s="23"/>
      <c r="B90" s="24"/>
      <c r="C90" s="23" t="s">
        <v>34</v>
      </c>
      <c r="D90" s="25" t="s">
        <v>35</v>
      </c>
      <c r="E90" s="26">
        <v>4343100</v>
      </c>
    </row>
    <row r="91" spans="1:5" ht="54">
      <c r="A91" s="23"/>
      <c r="B91" s="24" t="s">
        <v>119</v>
      </c>
      <c r="C91" s="23"/>
      <c r="D91" s="30" t="s">
        <v>120</v>
      </c>
      <c r="E91" s="28">
        <f>E92</f>
        <v>18900</v>
      </c>
    </row>
    <row r="92" spans="1:5" ht="54">
      <c r="A92" s="18"/>
      <c r="B92" s="23"/>
      <c r="C92" s="23">
        <v>2010</v>
      </c>
      <c r="D92" s="25" t="s">
        <v>35</v>
      </c>
      <c r="E92" s="26">
        <v>18900</v>
      </c>
    </row>
    <row r="93" spans="1:5" ht="27.75" customHeight="1">
      <c r="A93" s="18"/>
      <c r="B93" s="24" t="s">
        <v>121</v>
      </c>
      <c r="C93" s="23"/>
      <c r="D93" s="25" t="s">
        <v>122</v>
      </c>
      <c r="E93" s="28">
        <f>E94+E95</f>
        <v>377900</v>
      </c>
    </row>
    <row r="94" spans="1:5" ht="54">
      <c r="A94" s="18"/>
      <c r="B94" s="23"/>
      <c r="C94" s="23">
        <v>2010</v>
      </c>
      <c r="D94" s="25" t="s">
        <v>35</v>
      </c>
      <c r="E94" s="26">
        <v>164200</v>
      </c>
    </row>
    <row r="95" spans="1:5" ht="36">
      <c r="A95" s="18"/>
      <c r="B95" s="23"/>
      <c r="C95" s="23">
        <v>2030</v>
      </c>
      <c r="D95" s="31" t="s">
        <v>123</v>
      </c>
      <c r="E95" s="26">
        <v>213700</v>
      </c>
    </row>
    <row r="96" spans="1:5" ht="18">
      <c r="A96" s="18"/>
      <c r="B96" s="24" t="s">
        <v>124</v>
      </c>
      <c r="C96" s="24"/>
      <c r="D96" s="27" t="s">
        <v>125</v>
      </c>
      <c r="E96" s="28">
        <f>E97+E98+E99+E100</f>
        <v>221700</v>
      </c>
    </row>
    <row r="97" spans="1:5" ht="36">
      <c r="A97" s="18"/>
      <c r="B97" s="23"/>
      <c r="C97" s="23" t="s">
        <v>8</v>
      </c>
      <c r="D97" s="25" t="s">
        <v>9</v>
      </c>
      <c r="E97" s="26">
        <v>7600</v>
      </c>
    </row>
    <row r="98" spans="1:5" ht="18">
      <c r="A98" s="18"/>
      <c r="B98" s="23"/>
      <c r="C98" s="23" t="s">
        <v>113</v>
      </c>
      <c r="D98" s="25" t="s">
        <v>114</v>
      </c>
      <c r="E98" s="26">
        <v>12500</v>
      </c>
    </row>
    <row r="99" spans="1:5" ht="18">
      <c r="A99" s="18"/>
      <c r="B99" s="23"/>
      <c r="C99" s="23" t="s">
        <v>28</v>
      </c>
      <c r="D99" s="25" t="s">
        <v>29</v>
      </c>
      <c r="E99" s="26">
        <v>400</v>
      </c>
    </row>
    <row r="100" spans="1:5" ht="36">
      <c r="A100" s="18"/>
      <c r="B100" s="23"/>
      <c r="C100" s="23" t="s">
        <v>126</v>
      </c>
      <c r="D100" s="31" t="s">
        <v>123</v>
      </c>
      <c r="E100" s="26">
        <v>201200</v>
      </c>
    </row>
    <row r="101" spans="1:5" ht="18">
      <c r="A101" s="18"/>
      <c r="B101" s="24" t="s">
        <v>127</v>
      </c>
      <c r="C101" s="23"/>
      <c r="D101" s="27" t="s">
        <v>7</v>
      </c>
      <c r="E101" s="28">
        <f>SUM(E102:E102)</f>
        <v>115800</v>
      </c>
    </row>
    <row r="102" spans="1:5" ht="36">
      <c r="A102" s="23"/>
      <c r="B102" s="23"/>
      <c r="C102" s="23" t="s">
        <v>126</v>
      </c>
      <c r="D102" s="31" t="s">
        <v>123</v>
      </c>
      <c r="E102" s="26">
        <v>115800</v>
      </c>
    </row>
    <row r="103" spans="1:5" ht="18">
      <c r="A103" s="20" t="s">
        <v>128</v>
      </c>
      <c r="B103" s="20"/>
      <c r="C103" s="20"/>
      <c r="D103" s="21" t="s">
        <v>129</v>
      </c>
      <c r="E103" s="22">
        <f>E104+E106+E108</f>
        <v>50600</v>
      </c>
    </row>
    <row r="104" spans="1:6" s="13" customFormat="1" ht="18">
      <c r="A104" s="33"/>
      <c r="B104" s="33" t="s">
        <v>139</v>
      </c>
      <c r="C104" s="33"/>
      <c r="D104" s="33" t="s">
        <v>140</v>
      </c>
      <c r="E104" s="34">
        <f>SUM(E105:E105)</f>
        <v>50000</v>
      </c>
      <c r="F104" s="12"/>
    </row>
    <row r="105" spans="1:6" s="13" customFormat="1" ht="36">
      <c r="A105" s="33"/>
      <c r="B105" s="33"/>
      <c r="C105" s="35">
        <v>6260</v>
      </c>
      <c r="D105" s="36" t="s">
        <v>141</v>
      </c>
      <c r="E105" s="29">
        <v>50000</v>
      </c>
      <c r="F105" s="12"/>
    </row>
    <row r="106" spans="1:5" ht="36">
      <c r="A106" s="23"/>
      <c r="B106" s="24" t="s">
        <v>130</v>
      </c>
      <c r="C106" s="24"/>
      <c r="D106" s="30" t="s">
        <v>131</v>
      </c>
      <c r="E106" s="28">
        <f>E107</f>
        <v>500</v>
      </c>
    </row>
    <row r="107" spans="1:5" ht="18">
      <c r="A107" s="23"/>
      <c r="B107" s="24"/>
      <c r="C107" s="23" t="s">
        <v>132</v>
      </c>
      <c r="D107" s="31" t="s">
        <v>133</v>
      </c>
      <c r="E107" s="26">
        <v>500</v>
      </c>
    </row>
    <row r="108" spans="1:5" ht="18">
      <c r="A108" s="23"/>
      <c r="B108" s="24" t="s">
        <v>134</v>
      </c>
      <c r="C108" s="23"/>
      <c r="D108" s="30" t="s">
        <v>7</v>
      </c>
      <c r="E108" s="28">
        <f>E109</f>
        <v>100</v>
      </c>
    </row>
    <row r="109" spans="1:5" ht="18">
      <c r="A109" s="23"/>
      <c r="B109" s="24"/>
      <c r="C109" s="23" t="s">
        <v>135</v>
      </c>
      <c r="D109" s="31" t="s">
        <v>136</v>
      </c>
      <c r="E109" s="26">
        <v>100</v>
      </c>
    </row>
    <row r="110" spans="1:5" ht="18">
      <c r="A110" s="37"/>
      <c r="B110" s="37"/>
      <c r="C110" s="37"/>
      <c r="D110" s="20" t="s">
        <v>151</v>
      </c>
      <c r="E110" s="22">
        <f>E6+E9+E12+E21+E31+E38+E36+E69+E76+E88+E103</f>
        <v>22755552</v>
      </c>
    </row>
    <row r="111" spans="1:5" ht="12" customHeight="1">
      <c r="A111" s="38"/>
      <c r="B111" s="38"/>
      <c r="C111" s="38"/>
      <c r="D111" s="38"/>
      <c r="E111" s="39"/>
    </row>
    <row r="112" spans="1:6" ht="15.75" customHeight="1">
      <c r="A112" s="43" t="s">
        <v>148</v>
      </c>
      <c r="B112" s="43"/>
      <c r="C112" s="43"/>
      <c r="D112" s="43"/>
      <c r="E112" s="41"/>
      <c r="F112"/>
    </row>
    <row r="113" spans="1:6" ht="18">
      <c r="A113" s="38"/>
      <c r="B113" s="38"/>
      <c r="C113" s="38"/>
      <c r="D113" s="38"/>
      <c r="E113" s="42" t="s">
        <v>152</v>
      </c>
      <c r="F113"/>
    </row>
    <row r="114" spans="1:14" ht="26.25" customHeight="1">
      <c r="A114" s="14"/>
      <c r="B114" s="14"/>
      <c r="C114" s="14"/>
      <c r="D114" s="14"/>
      <c r="E114" s="42" t="s">
        <v>154</v>
      </c>
      <c r="F114"/>
      <c r="N114" s="41" t="s">
        <v>152</v>
      </c>
    </row>
    <row r="115" spans="1:6" ht="15">
      <c r="A115" s="14"/>
      <c r="B115" s="14"/>
      <c r="C115" s="14"/>
      <c r="D115" s="14"/>
      <c r="E115" s="41"/>
      <c r="F115"/>
    </row>
    <row r="116" spans="1:13" ht="60">
      <c r="A116" s="14"/>
      <c r="B116" s="14"/>
      <c r="C116" s="14"/>
      <c r="D116" s="14"/>
      <c r="F116"/>
      <c r="M116" s="41" t="s">
        <v>153</v>
      </c>
    </row>
    <row r="117" spans="1:5" ht="14.25">
      <c r="A117" s="14"/>
      <c r="B117" s="14"/>
      <c r="C117" s="14"/>
      <c r="D117" s="14"/>
      <c r="E117" s="15"/>
    </row>
    <row r="118" spans="1:5" ht="12.75">
      <c r="A118" s="8"/>
      <c r="B118" s="8"/>
      <c r="C118" s="8"/>
      <c r="D118" s="8"/>
      <c r="E118" s="9"/>
    </row>
    <row r="119" spans="1:5" ht="12.75">
      <c r="A119" s="8"/>
      <c r="B119" s="8"/>
      <c r="C119" s="8"/>
      <c r="D119" s="8"/>
      <c r="E119" s="9"/>
    </row>
    <row r="120" spans="1:5" ht="12.75">
      <c r="A120" s="8"/>
      <c r="B120" s="8"/>
      <c r="C120" s="8"/>
      <c r="D120" s="8"/>
      <c r="E120" s="9"/>
    </row>
    <row r="121" spans="1:5" ht="12.75">
      <c r="A121" s="8"/>
      <c r="B121" s="8"/>
      <c r="C121" s="8"/>
      <c r="D121" s="8"/>
      <c r="E121" s="9"/>
    </row>
    <row r="122" spans="1:5" ht="12.75">
      <c r="A122" s="8"/>
      <c r="B122" s="8"/>
      <c r="C122" s="8"/>
      <c r="D122" s="8"/>
      <c r="E122" s="9"/>
    </row>
    <row r="123" spans="1:5" ht="12.75">
      <c r="A123" s="8"/>
      <c r="B123" s="8"/>
      <c r="C123" s="8"/>
      <c r="D123" s="8"/>
      <c r="E123" s="9"/>
    </row>
    <row r="124" spans="1:5" ht="12.75">
      <c r="A124" s="8"/>
      <c r="B124" s="8"/>
      <c r="C124" s="8"/>
      <c r="D124" s="8"/>
      <c r="E124" s="9"/>
    </row>
    <row r="125" spans="1:5" ht="12.75">
      <c r="A125" s="8"/>
      <c r="B125" s="8"/>
      <c r="C125" s="8"/>
      <c r="D125" s="8"/>
      <c r="E125" s="9"/>
    </row>
    <row r="126" spans="1:5" ht="12.75">
      <c r="A126" s="8"/>
      <c r="B126" s="8"/>
      <c r="C126" s="8"/>
      <c r="D126" s="8"/>
      <c r="E126" s="9"/>
    </row>
    <row r="127" spans="1:5" ht="12.75">
      <c r="A127" s="8"/>
      <c r="B127" s="8"/>
      <c r="C127" s="8"/>
      <c r="D127" s="8"/>
      <c r="E127" s="9"/>
    </row>
    <row r="128" spans="1:5" ht="12.75">
      <c r="A128" s="8"/>
      <c r="B128" s="8"/>
      <c r="C128" s="8"/>
      <c r="D128" s="8"/>
      <c r="E128" s="9"/>
    </row>
    <row r="129" spans="1:5" ht="12.75">
      <c r="A129" s="10"/>
      <c r="B129" s="10"/>
      <c r="C129" s="10"/>
      <c r="E129" s="11"/>
    </row>
    <row r="130" spans="1:5" ht="12.75">
      <c r="A130" s="10"/>
      <c r="B130" s="10"/>
      <c r="C130" s="10"/>
      <c r="E130" s="11"/>
    </row>
    <row r="131" spans="1:5" ht="12.75">
      <c r="A131" s="10"/>
      <c r="B131" s="10"/>
      <c r="C131" s="10"/>
      <c r="E131" s="11"/>
    </row>
    <row r="132" spans="1:5" ht="12.75">
      <c r="A132" s="10"/>
      <c r="B132" s="10"/>
      <c r="C132" s="10"/>
      <c r="E132" s="11"/>
    </row>
    <row r="133" spans="1:5" ht="12.75">
      <c r="A133" s="10"/>
      <c r="B133" s="10"/>
      <c r="C133" s="10"/>
      <c r="E133" s="11"/>
    </row>
    <row r="134" spans="1:5" ht="12.75">
      <c r="A134" s="10"/>
      <c r="B134" s="10"/>
      <c r="C134" s="10"/>
      <c r="E134" s="11"/>
    </row>
  </sheetData>
  <mergeCells count="1">
    <mergeCell ref="A112:D112"/>
  </mergeCells>
  <printOptions horizontalCentered="1"/>
  <pageMargins left="0.7874015748031497" right="0.7874015748031497" top="0.6692913385826772" bottom="0.6692913385826772" header="0.5118110236220472" footer="0.5118110236220472"/>
  <pageSetup firstPageNumber="1" useFirstPageNumber="1" horizontalDpi="300" verticalDpi="300" orientation="portrait" paperSize="9" scale="62" r:id="rId1"/>
  <rowBreaks count="3" manualBreakCount="3">
    <brk id="37" max="4" man="1"/>
    <brk id="87" max="4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Kłodawa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Kłodawa</dc:creator>
  <cp:keywords/>
  <dc:description/>
  <cp:lastModifiedBy>Urząd Miasta i Gminy Kłodawa</cp:lastModifiedBy>
  <cp:lastPrinted>2007-02-09T09:02:41Z</cp:lastPrinted>
  <dcterms:created xsi:type="dcterms:W3CDTF">2007-01-08T11:23:00Z</dcterms:created>
  <dcterms:modified xsi:type="dcterms:W3CDTF">2007-02-14T09:48:43Z</dcterms:modified>
  <cp:category/>
  <cp:version/>
  <cp:contentType/>
  <cp:contentStatus/>
</cp:coreProperties>
</file>