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zał.Nr 1 do uchwaly" sheetId="1" r:id="rId1"/>
    <sheet name="10" sheetId="2" r:id="rId2"/>
    <sheet name="Arkusz2" sheetId="3" r:id="rId3"/>
  </sheets>
  <definedNames>
    <definedName name="_xlnm.Print_Area" localSheetId="0">'zał.Nr 1 do uchwaly'!$A$1:$I$32</definedName>
  </definedNames>
  <calcPr fullCalcOnLoad="1"/>
</workbook>
</file>

<file path=xl/sharedStrings.xml><?xml version="1.0" encoding="utf-8"?>
<sst xmlns="http://schemas.openxmlformats.org/spreadsheetml/2006/main" count="66" uniqueCount="64">
  <si>
    <t>Przychody i rozchody budżetu w 2006 roku</t>
  </si>
  <si>
    <t>Przychody</t>
  </si>
  <si>
    <t>§ 952</t>
  </si>
  <si>
    <t>Przychody z kredytów i pożyczek zaciągniętych na rynku krajowym</t>
  </si>
  <si>
    <t>Rozchody</t>
  </si>
  <si>
    <t>10.</t>
  </si>
  <si>
    <t>11.</t>
  </si>
  <si>
    <t>§ 992</t>
  </si>
  <si>
    <t xml:space="preserve"> 1.</t>
  </si>
  <si>
    <t xml:space="preserve"> 3.</t>
  </si>
  <si>
    <t xml:space="preserve"> 2.</t>
  </si>
  <si>
    <t>§ 982</t>
  </si>
  <si>
    <t>Wykup innych papierów wartościowych - wykup IV serii obligacji komunalnych</t>
  </si>
  <si>
    <t xml:space="preserve">Spłaty otrzymanych kredytów,pożyczek,w tym: </t>
  </si>
  <si>
    <t>w złotych</t>
  </si>
  <si>
    <t xml:space="preserve"> 4.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</si>
  <si>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</si>
  <si>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</si>
  <si>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</si>
  <si>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</si>
  <si>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</si>
  <si>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>§ 955</t>
  </si>
  <si>
    <t>Zadania na które planowane sa kredyty lub pożyczki w 2006 roku</t>
  </si>
  <si>
    <t xml:space="preserve">Planowany kredyt-początek roku </t>
  </si>
  <si>
    <t>Wartość inwestycji</t>
  </si>
  <si>
    <t>inne źrodła</t>
  </si>
  <si>
    <t>Plan budżet.</t>
  </si>
  <si>
    <t>Wodociągi wiejskie</t>
  </si>
  <si>
    <t>010-01010-6050</t>
  </si>
  <si>
    <t xml:space="preserve"> -    </t>
  </si>
  <si>
    <t>Droga Krzykosy Dąbrówka</t>
  </si>
  <si>
    <t>Droga Dębina Leszcze</t>
  </si>
  <si>
    <t>Przebudowa ciągu ulic w mieście</t>
  </si>
  <si>
    <t>600-60016-6050</t>
  </si>
  <si>
    <t>Rewitalizacja obiektów kultury</t>
  </si>
  <si>
    <t>921-92114-6050</t>
  </si>
  <si>
    <t>Ogółem</t>
  </si>
  <si>
    <t>Plan.kredyt maj</t>
  </si>
  <si>
    <t>Umowa Nr 181/2005/Wn15/OW-KM-KP/P NFOŚiGW W-wa   budowa kanaliz.sanitarnej w Kłodawie- ulice……</t>
  </si>
  <si>
    <t>Umowa Nr 9/P/OW/I/05 WFOŚiGW Poznań budowa kanaliz.sanitarnej z przyłączami i kanału deszczowego….</t>
  </si>
  <si>
    <t>Umowa Nr 36/P/OW/I/05 WFOŚiGW Poznań budowa oczyszczalni ścieków w Straszkowie….</t>
  </si>
  <si>
    <t>Umowa Nr 12/2005/01/CEB/079 BOŚ Poznań przebudowa drogi gminnej Dębina Leszcze</t>
  </si>
  <si>
    <t>Umowa Nr 19/2005/01/CEB/096 BOŚ Poznań budowa kanaliz.sanitarnej oraz kanaliz.deszczowej w ulicach……</t>
  </si>
  <si>
    <t xml:space="preserve">Umowa Nr 51/KKI/2005/KN BOŚ Poznań  przebudowa drogi gminnej Dębina Leszcze </t>
  </si>
  <si>
    <t>Umowa Nr 10/05/W-15/OZ-ZT/L03-3/056 BOŚ Poznań zakup samochodu i pojemników do zbiórki odpadów komunalnych</t>
  </si>
  <si>
    <t>Umowa nr 351/2003 BS Kłodawa kredyt SAPARD na modernizację drogi Bierzwienna Tarnówka</t>
  </si>
  <si>
    <t>Umowa nr 10202762-116341796-310-11-2/I/16/2003 kredyt na pokrycie niedoboru budżetu 2003 r</t>
  </si>
  <si>
    <t xml:space="preserve">Umowa Nr 8/P/OW/I/05 WFOŚiGW Poznań  budowa kanaliz.sanitarnej z przyłączami i kanału deszczowego…...  </t>
  </si>
  <si>
    <t>Przychody z innych rozliczeń krajowych (wolne środki z 2005 r)</t>
  </si>
  <si>
    <t>Umowa Nr 10/P/GW/I/05 WFOŚiGW Poznań sieć wodociągowa z przyłączami w m.Straszków, …....</t>
  </si>
  <si>
    <t>Przebudowa drogi gminnej Dębina Leszcze</t>
  </si>
  <si>
    <t>Przebudowa ulic w mieście Kłodawa</t>
  </si>
  <si>
    <t>Budowa drogi gminnej Krzykosy Dąbówka</t>
  </si>
  <si>
    <t xml:space="preserve">Remont i przebudowa budynku po Gminnej Spółdzielni, GOK i Biblioteki </t>
  </si>
  <si>
    <t xml:space="preserve"> Budowa 2 studni głębinowych </t>
  </si>
  <si>
    <t xml:space="preserve">Planowane kredyty lub pożyczki  </t>
  </si>
  <si>
    <t>Razem</t>
  </si>
  <si>
    <t>różnica</t>
  </si>
  <si>
    <t>wrzesień</t>
  </si>
  <si>
    <t>październik</t>
  </si>
  <si>
    <t>grudzień</t>
  </si>
  <si>
    <t>Załącznik Nr 1 do Uchwały Rady Miejskiej w Kłodawie  Nr 17/06            z dnia 27 grudnia 2006 r.</t>
  </si>
  <si>
    <t xml:space="preserve">Przewodnicząca Rady </t>
  </si>
  <si>
    <t>Jadwiga Jaroniewska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</si>
</sst>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43" fontId="0" fillId="0" borderId="0" xfId="0" applyNumberFormat="1" applyAlignment="1">
      <alignment/>
    </xf>
    <xf numFmtId="41" fontId="0" fillId="0" borderId="0" xfId="0" applyNumberFormat="1" applyAlignment="1">
      <alignment/>
    </xf>
    <xf numFmtId="16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1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41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41" fontId="0" fillId="0" borderId="1" xfId="0" applyNumberForma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1" fontId="0" fillId="0" borderId="1" xfId="0" applyNumberFormat="1" applyFont="1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5"/>
  <sheetViews>
    <sheetView tabSelected="1" zoomScaleSheetLayoutView="100" workbookViewId="0" topLeftCell="A1">
      <selection activeCell="F35" sqref="F35"/>
    </sheetView>
  </sheetViews>
  <sheetFormatPr defaultColWidth="9.140625" defaultRowHeight="12.75"/>
  <cols>
    <col min="2" max="2" width="6.28125" style="0" customWidth="1"/>
    <col min="3" max="3" width="7.28125" style="0" customWidth="1"/>
    <col min="6" max="6" width="15.8515625" style="0" customWidth="1"/>
    <col min="7" max="7" width="10.00390625" style="0" customWidth="1"/>
    <col min="8" max="8" width="14.7109375" style="0" customWidth="1"/>
    <col min="9" max="9" width="5.57421875" style="0" customWidth="1"/>
  </cols>
  <sheetData>
    <row r="1" spans="7:9" ht="12.75">
      <c r="G1" s="28" t="s">
        <v>61</v>
      </c>
      <c r="H1" s="28"/>
      <c r="I1" s="28"/>
    </row>
    <row r="2" spans="7:9" ht="12.75">
      <c r="G2" s="28"/>
      <c r="H2" s="28"/>
      <c r="I2" s="28"/>
    </row>
    <row r="3" spans="7:9" ht="12.75">
      <c r="G3" s="28"/>
      <c r="H3" s="28"/>
      <c r="I3" s="28"/>
    </row>
    <row r="6" spans="3:8" ht="34.5" customHeight="1">
      <c r="C6" s="31" t="s">
        <v>0</v>
      </c>
      <c r="D6" s="31"/>
      <c r="E6" s="31"/>
      <c r="F6" s="31"/>
      <c r="G6" s="31"/>
      <c r="H6" s="32"/>
    </row>
    <row r="7" spans="3:8" ht="15.75" customHeight="1">
      <c r="C7" s="11"/>
      <c r="D7" s="11"/>
      <c r="E7" s="11"/>
      <c r="F7" s="11"/>
      <c r="G7" s="11"/>
      <c r="H7" s="1"/>
    </row>
    <row r="8" spans="3:8" ht="15.75" customHeight="1">
      <c r="C8" s="11"/>
      <c r="D8" s="11"/>
      <c r="E8" s="11"/>
      <c r="F8" s="11"/>
      <c r="G8" s="11"/>
      <c r="H8" s="1"/>
    </row>
    <row r="9" ht="12.75">
      <c r="H9" t="s">
        <v>14</v>
      </c>
    </row>
    <row r="10" spans="2:8" ht="12.75">
      <c r="B10" s="29" t="s">
        <v>1</v>
      </c>
      <c r="C10" s="29"/>
      <c r="D10" s="29"/>
      <c r="E10" s="29"/>
      <c r="F10" s="29"/>
      <c r="G10" s="29"/>
      <c r="H10" s="9">
        <f>H11+H12</f>
        <v>848875</v>
      </c>
    </row>
    <row r="11" spans="2:8" ht="26.25" customHeight="1">
      <c r="B11" s="10" t="s">
        <v>2</v>
      </c>
      <c r="C11" s="30" t="s">
        <v>3</v>
      </c>
      <c r="D11" s="30"/>
      <c r="E11" s="30"/>
      <c r="F11" s="30"/>
      <c r="G11" s="30"/>
      <c r="H11" s="23">
        <f>'10'!E8</f>
        <v>540574</v>
      </c>
    </row>
    <row r="12" spans="2:8" ht="27.75" customHeight="1">
      <c r="B12" s="10" t="s">
        <v>21</v>
      </c>
      <c r="C12" s="30" t="s">
        <v>48</v>
      </c>
      <c r="D12" s="30"/>
      <c r="E12" s="30"/>
      <c r="F12" s="30"/>
      <c r="G12" s="30"/>
      <c r="H12" s="7">
        <v>308301</v>
      </c>
    </row>
    <row r="13" ht="12.75">
      <c r="H13" s="4"/>
    </row>
    <row r="14" spans="2:8" ht="12.75">
      <c r="B14" s="33" t="s">
        <v>4</v>
      </c>
      <c r="C14" s="33"/>
      <c r="D14" s="33"/>
      <c r="E14" s="33"/>
      <c r="F14" s="33"/>
      <c r="G14" s="33"/>
      <c r="H14" s="9">
        <f>H15+H16</f>
        <v>2062381</v>
      </c>
    </row>
    <row r="15" spans="2:8" s="2" customFormat="1" ht="34.5" customHeight="1">
      <c r="B15" s="8" t="s">
        <v>11</v>
      </c>
      <c r="C15" s="29" t="s">
        <v>12</v>
      </c>
      <c r="D15" s="29"/>
      <c r="E15" s="29"/>
      <c r="F15" s="29"/>
      <c r="G15" s="29"/>
      <c r="H15" s="9">
        <v>1300000</v>
      </c>
    </row>
    <row r="16" spans="2:8" s="2" customFormat="1" ht="18.75" customHeight="1">
      <c r="B16" s="8" t="s">
        <v>7</v>
      </c>
      <c r="C16" s="29" t="s">
        <v>13</v>
      </c>
      <c r="D16" s="29"/>
      <c r="E16" s="29"/>
      <c r="F16" s="29"/>
      <c r="G16" s="30"/>
      <c r="H16" s="9">
        <f>SUM(H17:H27)</f>
        <v>762381</v>
      </c>
    </row>
    <row r="17" spans="2:8" ht="27" customHeight="1">
      <c r="B17" s="5" t="s">
        <v>8</v>
      </c>
      <c r="C17" s="24" t="s">
        <v>46</v>
      </c>
      <c r="D17" s="25"/>
      <c r="E17" s="25"/>
      <c r="F17" s="25"/>
      <c r="G17" s="27"/>
      <c r="H17" s="7">
        <v>420000</v>
      </c>
    </row>
    <row r="18" spans="2:8" ht="27" customHeight="1">
      <c r="B18" s="6" t="s">
        <v>10</v>
      </c>
      <c r="C18" s="24" t="s">
        <v>45</v>
      </c>
      <c r="D18" s="25"/>
      <c r="E18" s="25"/>
      <c r="F18" s="25"/>
      <c r="G18" s="26"/>
      <c r="H18" s="7">
        <v>82000</v>
      </c>
    </row>
    <row r="19" spans="2:8" ht="26.25" customHeight="1">
      <c r="B19" s="6" t="s">
        <v>9</v>
      </c>
      <c r="C19" s="24" t="s">
        <v>38</v>
      </c>
      <c r="D19" s="25"/>
      <c r="E19" s="25"/>
      <c r="F19" s="25"/>
      <c r="G19" s="26"/>
      <c r="H19" s="7">
        <v>93000</v>
      </c>
    </row>
    <row r="20" spans="2:8" ht="25.5" customHeight="1">
      <c r="B20" s="6" t="s">
        <v>15</v>
      </c>
      <c r="C20" s="24" t="s">
        <v>39</v>
      </c>
      <c r="D20" s="25"/>
      <c r="E20" s="25"/>
      <c r="F20" s="25"/>
      <c r="G20" s="26"/>
      <c r="H20" s="7">
        <v>12000</v>
      </c>
    </row>
    <row r="21" spans="2:8" ht="27.75" customHeight="1">
      <c r="B21" s="6" t="s">
        <v>16</v>
      </c>
      <c r="C21" s="24" t="s">
        <v>47</v>
      </c>
      <c r="D21" s="25"/>
      <c r="E21" s="25"/>
      <c r="F21" s="25"/>
      <c r="G21" s="26"/>
      <c r="H21" s="7">
        <v>10837</v>
      </c>
    </row>
    <row r="22" spans="2:8" ht="27" customHeight="1">
      <c r="B22" s="6" t="s">
        <v>17</v>
      </c>
      <c r="C22" s="24" t="s">
        <v>42</v>
      </c>
      <c r="D22" s="25"/>
      <c r="E22" s="25"/>
      <c r="F22" s="25"/>
      <c r="G22" s="26"/>
      <c r="H22" s="7">
        <v>40000</v>
      </c>
    </row>
    <row r="23" spans="2:8" ht="27.75" customHeight="1">
      <c r="B23" s="6" t="s">
        <v>18</v>
      </c>
      <c r="C23" s="24" t="s">
        <v>49</v>
      </c>
      <c r="D23" s="25"/>
      <c r="E23" s="25"/>
      <c r="F23" s="25"/>
      <c r="G23" s="26"/>
      <c r="H23" s="7">
        <v>20000</v>
      </c>
    </row>
    <row r="24" spans="2:8" ht="26.25" customHeight="1">
      <c r="B24" s="6" t="s">
        <v>19</v>
      </c>
      <c r="C24" s="24" t="s">
        <v>40</v>
      </c>
      <c r="D24" s="25"/>
      <c r="E24" s="25"/>
      <c r="F24" s="25"/>
      <c r="G24" s="26"/>
      <c r="H24" s="7">
        <v>32416</v>
      </c>
    </row>
    <row r="25" spans="2:8" ht="26.25" customHeight="1">
      <c r="B25" s="6" t="s">
        <v>20</v>
      </c>
      <c r="C25" s="24" t="s">
        <v>44</v>
      </c>
      <c r="D25" s="25"/>
      <c r="E25" s="25"/>
      <c r="F25" s="25"/>
      <c r="G25" s="26"/>
      <c r="H25" s="7">
        <v>16000</v>
      </c>
    </row>
    <row r="26" spans="2:8" s="1" customFormat="1" ht="29.25" customHeight="1">
      <c r="B26" s="12" t="s">
        <v>5</v>
      </c>
      <c r="C26" s="24" t="s">
        <v>41</v>
      </c>
      <c r="D26" s="25"/>
      <c r="E26" s="25"/>
      <c r="F26" s="25"/>
      <c r="G26" s="26"/>
      <c r="H26" s="20">
        <v>20580</v>
      </c>
    </row>
    <row r="27" spans="2:8" ht="28.5" customHeight="1">
      <c r="B27" s="6" t="s">
        <v>6</v>
      </c>
      <c r="C27" s="24" t="s">
        <v>43</v>
      </c>
      <c r="D27" s="25"/>
      <c r="E27" s="25"/>
      <c r="F27" s="25"/>
      <c r="G27" s="26"/>
      <c r="H27" s="7">
        <v>15548</v>
      </c>
    </row>
    <row r="28" ht="12.75">
      <c r="H28" s="4"/>
    </row>
    <row r="29" ht="12.75">
      <c r="H29" s="3"/>
    </row>
    <row r="30" spans="6:8" ht="12.75">
      <c r="F30" s="34" t="s">
        <v>62</v>
      </c>
      <c r="G30" s="34"/>
      <c r="H30" s="34"/>
    </row>
    <row r="31" spans="6:8" ht="12.75">
      <c r="F31" s="21"/>
      <c r="G31" s="21"/>
      <c r="H31" s="21"/>
    </row>
    <row r="32" spans="6:8" ht="12.75">
      <c r="F32" s="34" t="s">
        <v>63</v>
      </c>
      <c r="G32" s="34"/>
      <c r="H32" s="34"/>
    </row>
    <row r="33" ht="12.75">
      <c r="H33" s="3"/>
    </row>
    <row r="34" ht="12.75">
      <c r="H34" s="3"/>
    </row>
    <row r="35" ht="12.75">
      <c r="H35" s="3"/>
    </row>
    <row r="36" ht="12.75">
      <c r="H36" s="3"/>
    </row>
    <row r="37" ht="12.75">
      <c r="H37" s="3"/>
    </row>
    <row r="38" ht="12.75">
      <c r="H38" s="3"/>
    </row>
    <row r="39" ht="12.75">
      <c r="H39" s="3"/>
    </row>
    <row r="40" ht="12.75">
      <c r="H40" s="3"/>
    </row>
    <row r="41" ht="12.75">
      <c r="H41" s="3"/>
    </row>
    <row r="42" ht="12.75">
      <c r="H42" s="3"/>
    </row>
    <row r="43" ht="12.75">
      <c r="H43" s="3"/>
    </row>
    <row r="44" ht="12.75">
      <c r="H44" s="3"/>
    </row>
    <row r="45" ht="12.75">
      <c r="H45" s="3"/>
    </row>
  </sheetData>
  <mergeCells count="21">
    <mergeCell ref="F32:H32"/>
    <mergeCell ref="F30:H30"/>
    <mergeCell ref="C24:G24"/>
    <mergeCell ref="C25:G25"/>
    <mergeCell ref="C26:G26"/>
    <mergeCell ref="C27:G27"/>
    <mergeCell ref="C12:G12"/>
    <mergeCell ref="B14:G14"/>
    <mergeCell ref="C16:G16"/>
    <mergeCell ref="C15:G15"/>
    <mergeCell ref="G1:I3"/>
    <mergeCell ref="B10:G10"/>
    <mergeCell ref="C11:G11"/>
    <mergeCell ref="C6:H6"/>
    <mergeCell ref="C23:G23"/>
    <mergeCell ref="C17:G17"/>
    <mergeCell ref="C20:G20"/>
    <mergeCell ref="C21:G21"/>
    <mergeCell ref="C22:G22"/>
    <mergeCell ref="C19:G19"/>
    <mergeCell ref="C18:G18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F4" sqref="F4"/>
    </sheetView>
  </sheetViews>
  <sheetFormatPr defaultColWidth="9.140625" defaultRowHeight="12.75"/>
  <cols>
    <col min="1" max="1" width="5.421875" style="0" customWidth="1"/>
    <col min="2" max="2" width="36.57421875" style="0" customWidth="1"/>
    <col min="3" max="3" width="13.8515625" style="0" customWidth="1"/>
    <col min="4" max="5" width="12.421875" style="0" customWidth="1"/>
    <col min="6" max="6" width="15.00390625" style="0" customWidth="1"/>
  </cols>
  <sheetData>
    <row r="1" spans="2:6" ht="15.75">
      <c r="B1" s="22" t="s">
        <v>55</v>
      </c>
      <c r="C1" s="22" t="s">
        <v>58</v>
      </c>
      <c r="D1" s="22" t="s">
        <v>59</v>
      </c>
      <c r="E1" s="22" t="s">
        <v>60</v>
      </c>
      <c r="F1" s="22" t="s">
        <v>57</v>
      </c>
    </row>
    <row r="3" spans="1:6" ht="12.75">
      <c r="A3" s="6">
        <v>1</v>
      </c>
      <c r="B3" s="6" t="s">
        <v>50</v>
      </c>
      <c r="C3" s="7">
        <v>220559</v>
      </c>
      <c r="D3" s="7">
        <v>216646</v>
      </c>
      <c r="E3" s="7">
        <v>216646</v>
      </c>
      <c r="F3" s="7">
        <f aca="true" t="shared" si="0" ref="F3:F8">D3-E3</f>
        <v>0</v>
      </c>
    </row>
    <row r="4" spans="1:6" ht="12.75">
      <c r="A4" s="6">
        <v>2</v>
      </c>
      <c r="B4" s="6" t="s">
        <v>52</v>
      </c>
      <c r="C4" s="7">
        <v>324312</v>
      </c>
      <c r="D4" s="7">
        <v>324312</v>
      </c>
      <c r="E4" s="7">
        <v>323928</v>
      </c>
      <c r="F4" s="7">
        <f t="shared" si="0"/>
        <v>384</v>
      </c>
    </row>
    <row r="5" spans="1:6" ht="12.75">
      <c r="A5" s="6">
        <v>3</v>
      </c>
      <c r="B5" s="6" t="s">
        <v>51</v>
      </c>
      <c r="C5" s="7">
        <v>587102</v>
      </c>
      <c r="D5" s="7">
        <v>587102</v>
      </c>
      <c r="E5" s="7"/>
      <c r="F5" s="7"/>
    </row>
    <row r="6" spans="1:6" ht="25.5">
      <c r="A6" s="6">
        <v>4</v>
      </c>
      <c r="B6" s="12" t="s">
        <v>53</v>
      </c>
      <c r="C6" s="20">
        <v>249747</v>
      </c>
      <c r="D6" s="7">
        <v>249747</v>
      </c>
      <c r="E6" s="7"/>
      <c r="F6" s="7"/>
    </row>
    <row r="7" spans="1:6" ht="12.75">
      <c r="A7" s="6">
        <v>5</v>
      </c>
      <c r="B7" s="6" t="s">
        <v>54</v>
      </c>
      <c r="C7" s="7">
        <v>150000</v>
      </c>
      <c r="D7" s="7">
        <v>150000</v>
      </c>
      <c r="E7" s="7"/>
      <c r="F7" s="7">
        <f t="shared" si="0"/>
        <v>150000</v>
      </c>
    </row>
    <row r="8" spans="1:6" ht="12.75">
      <c r="A8" s="6"/>
      <c r="B8" s="6" t="s">
        <v>56</v>
      </c>
      <c r="C8" s="7">
        <f>SUM(C3:C7)</f>
        <v>1531720</v>
      </c>
      <c r="D8" s="7">
        <f>SUM(D3:D7)</f>
        <v>1527807</v>
      </c>
      <c r="E8" s="7">
        <f>SUM(E3:E7)</f>
        <v>540574</v>
      </c>
      <c r="F8" s="7">
        <f t="shared" si="0"/>
        <v>987233</v>
      </c>
    </row>
    <row r="9" spans="4:5" ht="12.75">
      <c r="D9" s="4"/>
      <c r="E9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C30" sqref="C30:C35"/>
    </sheetView>
  </sheetViews>
  <sheetFormatPr defaultColWidth="9.140625" defaultRowHeight="12.75"/>
  <cols>
    <col min="1" max="1" width="4.7109375" style="0" customWidth="1"/>
    <col min="2" max="2" width="30.421875" style="0" customWidth="1"/>
    <col min="3" max="3" width="15.140625" style="0" customWidth="1"/>
    <col min="4" max="4" width="12.28125" style="0" customWidth="1"/>
    <col min="5" max="5" width="11.28125" style="0" customWidth="1"/>
    <col min="7" max="7" width="11.28125" style="0" customWidth="1"/>
  </cols>
  <sheetData>
    <row r="2" ht="12.75">
      <c r="B2" t="s">
        <v>22</v>
      </c>
    </row>
    <row r="3" spans="1:8" ht="36.75" customHeight="1">
      <c r="A3" s="6"/>
      <c r="B3" s="6"/>
      <c r="C3" s="12" t="s">
        <v>23</v>
      </c>
      <c r="D3" s="12" t="s">
        <v>37</v>
      </c>
      <c r="E3" s="12" t="s">
        <v>24</v>
      </c>
      <c r="F3" s="12" t="s">
        <v>25</v>
      </c>
      <c r="G3" s="12" t="s">
        <v>26</v>
      </c>
      <c r="H3" s="14"/>
    </row>
    <row r="4" spans="1:8" ht="12.75">
      <c r="A4" s="6">
        <v>1</v>
      </c>
      <c r="B4" s="6" t="s">
        <v>27</v>
      </c>
      <c r="C4" s="13">
        <v>92000</v>
      </c>
      <c r="D4" s="13">
        <v>92000</v>
      </c>
      <c r="E4" s="13">
        <v>140000</v>
      </c>
      <c r="F4" s="13">
        <v>48000</v>
      </c>
      <c r="G4" s="13">
        <v>92000</v>
      </c>
      <c r="H4" s="14"/>
    </row>
    <row r="5" spans="1:8" ht="12.75">
      <c r="A5" s="18"/>
      <c r="B5" s="18" t="s">
        <v>28</v>
      </c>
      <c r="C5" s="19">
        <v>92000</v>
      </c>
      <c r="D5" s="19">
        <v>92000</v>
      </c>
      <c r="E5" s="19">
        <v>140000</v>
      </c>
      <c r="F5" s="19">
        <v>48000</v>
      </c>
      <c r="G5" s="19">
        <v>92000</v>
      </c>
      <c r="H5" s="14"/>
    </row>
    <row r="6" spans="1:8" ht="12.75">
      <c r="A6" s="6">
        <v>7</v>
      </c>
      <c r="B6" s="6" t="s">
        <v>30</v>
      </c>
      <c r="C6" s="17">
        <v>213505</v>
      </c>
      <c r="D6" s="13">
        <v>213505</v>
      </c>
      <c r="E6" s="13">
        <v>213505</v>
      </c>
      <c r="F6" s="6"/>
      <c r="G6" s="13">
        <v>213505</v>
      </c>
      <c r="H6" s="14"/>
    </row>
    <row r="7" spans="1:8" ht="12.75">
      <c r="A7" s="6">
        <v>8</v>
      </c>
      <c r="B7" s="6" t="s">
        <v>31</v>
      </c>
      <c r="C7" s="17">
        <v>167500</v>
      </c>
      <c r="D7" s="13">
        <v>167500</v>
      </c>
      <c r="E7" s="13">
        <v>255000</v>
      </c>
      <c r="F7" s="13">
        <v>50250</v>
      </c>
      <c r="G7" s="13">
        <v>167500</v>
      </c>
      <c r="H7" s="14"/>
    </row>
    <row r="8" spans="1:8" ht="12.75">
      <c r="A8" s="6">
        <v>9</v>
      </c>
      <c r="B8" s="6" t="s">
        <v>32</v>
      </c>
      <c r="C8" s="17">
        <v>587102</v>
      </c>
      <c r="D8" s="13">
        <v>587102</v>
      </c>
      <c r="E8" s="13">
        <v>587102</v>
      </c>
      <c r="F8" s="6"/>
      <c r="G8" s="13">
        <v>587102</v>
      </c>
      <c r="H8" s="14"/>
    </row>
    <row r="9" spans="1:8" ht="12.75">
      <c r="A9" s="6"/>
      <c r="B9" s="8" t="s">
        <v>33</v>
      </c>
      <c r="C9" s="16">
        <v>968107</v>
      </c>
      <c r="D9" s="16">
        <v>968107</v>
      </c>
      <c r="E9" s="16">
        <v>1055607</v>
      </c>
      <c r="F9" s="16">
        <f>F6++F7+F8</f>
        <v>50250</v>
      </c>
      <c r="G9" s="16">
        <v>968107</v>
      </c>
      <c r="H9" s="14"/>
    </row>
    <row r="10" spans="1:8" ht="12.75">
      <c r="A10" s="6">
        <v>14</v>
      </c>
      <c r="B10" s="6" t="s">
        <v>34</v>
      </c>
      <c r="C10" s="13">
        <v>249747</v>
      </c>
      <c r="D10" s="13">
        <v>249747</v>
      </c>
      <c r="E10" s="13">
        <v>249747</v>
      </c>
      <c r="F10" s="6"/>
      <c r="G10" s="13">
        <v>249747</v>
      </c>
      <c r="H10" s="14"/>
    </row>
    <row r="11" spans="1:8" ht="12.75">
      <c r="A11" s="6"/>
      <c r="B11" s="8" t="s">
        <v>35</v>
      </c>
      <c r="C11" s="16">
        <v>249747</v>
      </c>
      <c r="D11" s="16">
        <v>249747</v>
      </c>
      <c r="E11" s="16">
        <v>249747</v>
      </c>
      <c r="F11" s="8" t="s">
        <v>29</v>
      </c>
      <c r="G11" s="16">
        <v>249747</v>
      </c>
      <c r="H11" s="14"/>
    </row>
    <row r="12" spans="1:8" ht="12.75">
      <c r="A12" s="6"/>
      <c r="B12" s="6" t="s">
        <v>36</v>
      </c>
      <c r="C12" s="13"/>
      <c r="D12" s="13">
        <f>D9+D11</f>
        <v>1217854</v>
      </c>
      <c r="E12" s="13">
        <f>E5+E9+E11</f>
        <v>1445354</v>
      </c>
      <c r="F12" s="13">
        <f>F5+F9</f>
        <v>98250</v>
      </c>
      <c r="G12" s="13"/>
      <c r="H12" s="14"/>
    </row>
    <row r="13" spans="1:8" ht="12.75">
      <c r="A13" s="6"/>
      <c r="B13" s="6"/>
      <c r="C13" s="6"/>
      <c r="D13" s="6"/>
      <c r="E13" s="6"/>
      <c r="F13" s="6"/>
      <c r="G13" s="6"/>
      <c r="H13" s="14"/>
    </row>
    <row r="14" spans="1:8" ht="12.75">
      <c r="A14" s="6"/>
      <c r="B14" s="6"/>
      <c r="C14" s="13">
        <v>1638054</v>
      </c>
      <c r="D14" s="13">
        <v>1581554</v>
      </c>
      <c r="E14" s="6"/>
      <c r="F14" s="6"/>
      <c r="G14" s="6"/>
      <c r="H14" s="14"/>
    </row>
    <row r="15" spans="1:8" ht="12.75">
      <c r="A15" s="6"/>
      <c r="B15" s="6"/>
      <c r="C15" s="6" t="s">
        <v>29</v>
      </c>
      <c r="D15" s="6" t="s">
        <v>29</v>
      </c>
      <c r="E15" s="6"/>
      <c r="F15" s="6"/>
      <c r="G15" s="6"/>
      <c r="H15" s="14"/>
    </row>
    <row r="16" spans="1:8" ht="12.75">
      <c r="A16" s="6"/>
      <c r="B16" s="6"/>
      <c r="C16" s="6"/>
      <c r="D16" s="6"/>
      <c r="E16" s="6"/>
      <c r="F16" s="6"/>
      <c r="G16" s="6"/>
      <c r="H16" s="14"/>
    </row>
    <row r="17" spans="1:8" ht="12.75">
      <c r="A17" s="14"/>
      <c r="B17" s="14"/>
      <c r="C17" s="14"/>
      <c r="D17" s="15">
        <v>363700</v>
      </c>
      <c r="E17" s="14"/>
      <c r="F17" s="14"/>
      <c r="G17" s="14"/>
      <c r="H17" s="14"/>
    </row>
    <row r="18" spans="1:8" ht="12.75">
      <c r="A18" s="14"/>
      <c r="B18" s="14"/>
      <c r="C18" s="14"/>
      <c r="D18" s="14"/>
      <c r="E18" s="14"/>
      <c r="F18" s="14"/>
      <c r="G18" s="14"/>
      <c r="H18" s="1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Kłodawa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i Gminy Kłodawa</dc:creator>
  <cp:keywords/>
  <dc:description/>
  <cp:lastModifiedBy>Urząd Miasta i Gminy Kłodawa</cp:lastModifiedBy>
  <cp:lastPrinted>2006-12-15T15:17:59Z</cp:lastPrinted>
  <dcterms:created xsi:type="dcterms:W3CDTF">2006-02-17T14:32:12Z</dcterms:created>
  <dcterms:modified xsi:type="dcterms:W3CDTF">2006-12-28T09:52:23Z</dcterms:modified>
  <cp:category/>
  <cp:version/>
  <cp:contentType/>
  <cp:contentStatus/>
</cp:coreProperties>
</file>